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desktop- abasi\اجرایی\آمار 1402\سه ماهه اول 1402\"/>
    </mc:Choice>
  </mc:AlternateContent>
  <xr:revisionPtr revIDLastSave="0" documentId="13_ncr:1_{CE8A732D-DEFA-4612-8931-DAE66F8E7222}" xr6:coauthVersionLast="47" xr6:coauthVersionMax="47" xr10:uidLastSave="{00000000-0000-0000-0000-000000000000}"/>
  <bookViews>
    <workbookView xWindow="-120" yWindow="-120" windowWidth="21840" windowHeight="13140" tabRatio="706" activeTab="3" xr2:uid="{BBA15248-6D51-444B-A2DC-86C1786039B0}"/>
  </bookViews>
  <sheets>
    <sheet name="سه ماهه اول 1402" sheetId="1" r:id="rId1"/>
    <sheet name="سه ماهه اول 1401" sheetId="2" r:id="rId2"/>
    <sheet name="سه ماهه چهارم 1401" sheetId="14" r:id="rId3"/>
    <sheet name="فعالیت" sheetId="18" r:id="rId4"/>
    <sheet name="فعالیت مقایسه 1" sheetId="16" r:id="rId5"/>
    <sheet name="اشتغال مقایسه 1" sheetId="3" r:id="rId6"/>
    <sheet name="فعالیت 2" sheetId="15" r:id="rId7"/>
    <sheet name="اشتغال 1" sheetId="13" r:id="rId8"/>
    <sheet name="فعالیت مقایسه 2 " sheetId="17" r:id="rId9"/>
    <sheet name="اشتغال مقایسه 2" sheetId="4" r:id="rId10"/>
    <sheet name="مقایسه 4" sheetId="8" r:id="rId11"/>
    <sheet name="مقایسه 5" sheetId="9" r:id="rId12"/>
    <sheet name="مقایسه 7" sheetId="11" r:id="rId13"/>
    <sheet name="مقایسه 8" sheetId="12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8" l="1"/>
  <c r="K26" i="18"/>
  <c r="M26" i="18" s="1"/>
  <c r="L25" i="18"/>
  <c r="K25" i="18"/>
  <c r="M25" i="18" s="1"/>
  <c r="L24" i="18"/>
  <c r="K24" i="18"/>
  <c r="M24" i="18" s="1"/>
  <c r="L16" i="18"/>
  <c r="K16" i="18"/>
  <c r="M16" i="18" s="1"/>
  <c r="L15" i="18"/>
  <c r="K15" i="18"/>
  <c r="M15" i="18" s="1"/>
  <c r="L14" i="18"/>
  <c r="K14" i="18"/>
  <c r="M14" i="18" s="1"/>
  <c r="L7" i="18"/>
  <c r="K7" i="18"/>
  <c r="M7" i="18" s="1"/>
  <c r="L6" i="18"/>
  <c r="K6" i="18"/>
  <c r="M6" i="18" s="1"/>
  <c r="L5" i="18"/>
  <c r="K5" i="18"/>
  <c r="M5" i="18" s="1"/>
  <c r="D1048576" i="16"/>
  <c r="H13" i="9" l="1"/>
  <c r="C6" i="9"/>
  <c r="B14" i="11"/>
  <c r="B13" i="11"/>
  <c r="B12" i="11"/>
  <c r="D1048576" i="3" l="1"/>
  <c r="Q9" i="12"/>
</calcChain>
</file>

<file path=xl/sharedStrings.xml><?xml version="1.0" encoding="utf-8"?>
<sst xmlns="http://schemas.openxmlformats.org/spreadsheetml/2006/main" count="290" uniqueCount="63">
  <si>
    <t>ماه</t>
  </si>
  <si>
    <t>تناژ</t>
  </si>
  <si>
    <t>صدور</t>
  </si>
  <si>
    <t>تمدید</t>
  </si>
  <si>
    <t>فروردین</t>
  </si>
  <si>
    <t>زیر 3.5 تن</t>
  </si>
  <si>
    <t>6تن به بالا</t>
  </si>
  <si>
    <t>اردیبهشت</t>
  </si>
  <si>
    <t>خرداد</t>
  </si>
  <si>
    <t>3.5تا6تن</t>
  </si>
  <si>
    <t>صدور1401</t>
  </si>
  <si>
    <t>تمدید1401</t>
  </si>
  <si>
    <t>صدور و تمدید 1401</t>
  </si>
  <si>
    <t xml:space="preserve">جمع کل </t>
  </si>
  <si>
    <t>ردیف</t>
  </si>
  <si>
    <t>بین 3.5 تا 6 تن</t>
  </si>
  <si>
    <t>بالای 6 تن</t>
  </si>
  <si>
    <t>جمع کل صدور</t>
  </si>
  <si>
    <t>جمع کل تمدید</t>
  </si>
  <si>
    <t>پروانه اشتغال رانندگان صادر شده سه ماه اول 1401</t>
  </si>
  <si>
    <t>جمع کل</t>
  </si>
  <si>
    <t>فعالیت خودرو</t>
  </si>
  <si>
    <t>اشتغال رانندگان</t>
  </si>
  <si>
    <t>تعداد فرم صادر شده 1-15</t>
  </si>
  <si>
    <t>فرم1-15 صادر شده سه ماه اول 1401</t>
  </si>
  <si>
    <t>سه ماهه اول 1401</t>
  </si>
  <si>
    <t xml:space="preserve">کنترل خاکبرداری و اعمال قانون در مناطق 15 گانه </t>
  </si>
  <si>
    <t xml:space="preserve">اعمال قانون ناوگان حمل و نقل بار دارای تخلف یا فاقد مجوز </t>
  </si>
  <si>
    <t>شاخص</t>
  </si>
  <si>
    <t xml:space="preserve">اعمال قانون ناوگان حمل و نقل بار دارای تخلف یا فاقد مجوز، کنترل خاکبرداری و اعمال قانون در مناطق 15 گانه </t>
  </si>
  <si>
    <t>ردیف/عنوان</t>
  </si>
  <si>
    <t>بارنامه میدان</t>
  </si>
  <si>
    <t>مجوز تردد</t>
  </si>
  <si>
    <t>بارنامه سایر</t>
  </si>
  <si>
    <t>3ماهه اول1401</t>
  </si>
  <si>
    <t>تعداد</t>
  </si>
  <si>
    <t>فرم 1-15</t>
  </si>
  <si>
    <t>اشتغال و فعالیت</t>
  </si>
  <si>
    <t xml:space="preserve">صدور </t>
  </si>
  <si>
    <t>3 ماهه دوم 1401</t>
  </si>
  <si>
    <t>3 ماهه اول 1401</t>
  </si>
  <si>
    <t>پروانه اشتغال رانندگان صادر شده سه ماه چهارم 1401</t>
  </si>
  <si>
    <t>دی</t>
  </si>
  <si>
    <t>بهمن</t>
  </si>
  <si>
    <t>اسفند</t>
  </si>
  <si>
    <t>صدور1402</t>
  </si>
  <si>
    <t>تمدید1402</t>
  </si>
  <si>
    <t>سه ماهه اول 1402</t>
  </si>
  <si>
    <t>سه ماهه چهارم 1401</t>
  </si>
  <si>
    <t>صدور و تمدید 1402</t>
  </si>
  <si>
    <t>سه ماهه چهارم1401</t>
  </si>
  <si>
    <t>3 ماهه اول 1402</t>
  </si>
  <si>
    <t>3 ماهه اول1401</t>
  </si>
  <si>
    <t>3 ماهه چهارم1401</t>
  </si>
  <si>
    <t>3ماهه اول 1402</t>
  </si>
  <si>
    <t>3ماهه چهارم1401</t>
  </si>
  <si>
    <t>فرم1-15 صادر شده سه ماه اول 1402</t>
  </si>
  <si>
    <t>فرم1-15 صادر شده سه ماه چهارم 1401</t>
  </si>
  <si>
    <t>پروانه فعالیت خودرو صادر شده سه ماه اول 1402</t>
  </si>
  <si>
    <t xml:space="preserve"> بنزین و
دوگانه سوز</t>
  </si>
  <si>
    <t xml:space="preserve"> دیزل</t>
  </si>
  <si>
    <t>پروانه فعالیت خودرو صادر شده سه ماه اول 1401</t>
  </si>
  <si>
    <t>پروانه فعالیت خودرو صادر شده سه ماه چهارم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</si>
</sst>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_);_(* \(#,##0\);_(* &quot;-&quot;??_);_(@_)"/>
  </numFmts>
  <fonts count="11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1"/>
      <color theme="1"/>
      <name val="B Titr"/>
      <charset val="178"/>
    </font>
    <font>
      <sz val="11"/>
      <color theme="1"/>
      <name val="B Yeka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b/>
      <sz val="10"/>
      <color theme="1"/>
      <name val="B Yekan"/>
      <charset val="178"/>
    </font>
    <font>
      <b/>
      <sz val="11"/>
      <color theme="1"/>
      <name val="B Yekan"/>
      <charset val="178"/>
    </font>
    <font>
      <b/>
      <sz val="9"/>
      <color theme="1"/>
      <name val="B Yekan"/>
      <charset val="178"/>
    </font>
    <font>
      <sz val="11"/>
      <color theme="1"/>
      <name val="B Nazanin"/>
      <charset val="178"/>
    </font>
    <font>
      <sz val="14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2" fillId="0" borderId="8" xfId="0" applyFont="1" applyBorder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0" fillId="0" borderId="0" xfId="0" applyNumberForma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readingOrder="2"/>
    </xf>
    <xf numFmtId="0" fontId="2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3" fontId="0" fillId="0" borderId="1" xfId="0" applyNumberFormat="1" applyBorder="1"/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7" fillId="0" borderId="6" xfId="0" applyFont="1" applyBorder="1" applyAlignment="1">
      <alignment horizontal="center" readingOrder="2"/>
    </xf>
    <xf numFmtId="0" fontId="7" fillId="0" borderId="9" xfId="0" applyFont="1" applyBorder="1" applyAlignment="1">
      <alignment horizontal="center" readingOrder="2"/>
    </xf>
    <xf numFmtId="0" fontId="7" fillId="0" borderId="10" xfId="0" applyFont="1" applyBorder="1" applyAlignment="1">
      <alignment horizontal="center" readingOrder="2"/>
    </xf>
    <xf numFmtId="165" fontId="7" fillId="0" borderId="6" xfId="0" applyNumberFormat="1" applyFont="1" applyBorder="1" applyAlignment="1">
      <alignment vertical="center" readingOrder="2"/>
    </xf>
    <xf numFmtId="0" fontId="7" fillId="0" borderId="9" xfId="0" applyFont="1" applyBorder="1" applyAlignment="1">
      <alignment vertical="center" readingOrder="2"/>
    </xf>
    <xf numFmtId="0" fontId="7" fillId="0" borderId="10" xfId="0" applyFont="1" applyBorder="1" applyAlignment="1">
      <alignment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3" fillId="0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'فعالیت مقایسه 1'!$C$1</c:f>
              <c:strCache>
                <c:ptCount val="1"/>
                <c:pt idx="0">
                  <c:v>صدور1402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'فعالیت مقایسه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فروردین</c:v>
                  </c:pt>
                  <c:pt idx="3">
                    <c:v>اردیبهشت</c:v>
                  </c:pt>
                  <c:pt idx="6">
                    <c:v>خرداد</c:v>
                  </c:pt>
                </c:lvl>
              </c:multiLvlStrCache>
            </c:multiLvlStrRef>
          </c:cat>
          <c:val>
            <c:numRef>
              <c:f>'فعالیت مقایسه 1'!$C$2:$C$10</c:f>
              <c:numCache>
                <c:formatCode>General</c:formatCode>
                <c:ptCount val="9"/>
                <c:pt idx="0">
                  <c:v>63</c:v>
                </c:pt>
                <c:pt idx="1">
                  <c:v>21</c:v>
                </c:pt>
                <c:pt idx="2">
                  <c:v>52</c:v>
                </c:pt>
                <c:pt idx="3">
                  <c:v>56</c:v>
                </c:pt>
                <c:pt idx="4">
                  <c:v>16</c:v>
                </c:pt>
                <c:pt idx="5">
                  <c:v>93</c:v>
                </c:pt>
                <c:pt idx="6">
                  <c:v>35</c:v>
                </c:pt>
                <c:pt idx="7">
                  <c:v>27</c:v>
                </c:pt>
                <c:pt idx="8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B-41D0-8C83-17CE6F2D9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745663"/>
        <c:axId val="765743583"/>
      </c:barChart>
      <c:lineChart>
        <c:grouping val="standard"/>
        <c:varyColors val="0"/>
        <c:ser>
          <c:idx val="1"/>
          <c:order val="1"/>
          <c:tx>
            <c:strRef>
              <c:f>'فعالیت مقایسه 1'!$E$1</c:f>
              <c:strCache>
                <c:ptCount val="1"/>
                <c:pt idx="0">
                  <c:v>صدور1401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'فعالیت مقایسه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فروردین</c:v>
                  </c:pt>
                  <c:pt idx="3">
                    <c:v>اردیبهشت</c:v>
                  </c:pt>
                  <c:pt idx="6">
                    <c:v>خرداد</c:v>
                  </c:pt>
                </c:lvl>
              </c:multiLvlStrCache>
            </c:multiLvlStrRef>
          </c:cat>
          <c:val>
            <c:numRef>
              <c:f>'فعالیت مقایسه 1'!$E$2:$E$10</c:f>
              <c:numCache>
                <c:formatCode>General</c:formatCode>
                <c:ptCount val="9"/>
                <c:pt idx="0">
                  <c:v>221</c:v>
                </c:pt>
                <c:pt idx="1">
                  <c:v>41</c:v>
                </c:pt>
                <c:pt idx="2">
                  <c:v>60</c:v>
                </c:pt>
                <c:pt idx="3">
                  <c:v>181</c:v>
                </c:pt>
                <c:pt idx="4">
                  <c:v>26</c:v>
                </c:pt>
                <c:pt idx="5">
                  <c:v>55</c:v>
                </c:pt>
                <c:pt idx="6">
                  <c:v>191</c:v>
                </c:pt>
                <c:pt idx="7">
                  <c:v>32</c:v>
                </c:pt>
                <c:pt idx="8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B-41D0-8C83-17CE6F2D9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745663"/>
        <c:axId val="765743583"/>
      </c:lineChart>
      <c:catAx>
        <c:axId val="76574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65743583"/>
        <c:crosses val="autoZero"/>
        <c:auto val="1"/>
        <c:lblAlgn val="ctr"/>
        <c:lblOffset val="100"/>
        <c:noMultiLvlLbl val="0"/>
      </c:catAx>
      <c:valAx>
        <c:axId val="76574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65745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'فعالیت مقایسه 1'!$D$1</c:f>
              <c:strCache>
                <c:ptCount val="1"/>
                <c:pt idx="0">
                  <c:v>تمدید1402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'فعالیت مقایسه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فروردین</c:v>
                  </c:pt>
                  <c:pt idx="3">
                    <c:v>اردیبهشت</c:v>
                  </c:pt>
                  <c:pt idx="6">
                    <c:v>خرداد</c:v>
                  </c:pt>
                </c:lvl>
              </c:multiLvlStrCache>
            </c:multiLvlStrRef>
          </c:cat>
          <c:val>
            <c:numRef>
              <c:f>'فعالیت مقایسه 1'!$D$2:$D$10</c:f>
              <c:numCache>
                <c:formatCode>General</c:formatCode>
                <c:ptCount val="9"/>
                <c:pt idx="0">
                  <c:v>290</c:v>
                </c:pt>
                <c:pt idx="1">
                  <c:v>43</c:v>
                </c:pt>
                <c:pt idx="2">
                  <c:v>105</c:v>
                </c:pt>
                <c:pt idx="3">
                  <c:v>351</c:v>
                </c:pt>
                <c:pt idx="4">
                  <c:v>88</c:v>
                </c:pt>
                <c:pt idx="5">
                  <c:v>227</c:v>
                </c:pt>
                <c:pt idx="6">
                  <c:v>274</c:v>
                </c:pt>
                <c:pt idx="7">
                  <c:v>79</c:v>
                </c:pt>
                <c:pt idx="8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3-46BA-8ACA-B5AADFC36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8328895"/>
        <c:axId val="768326815"/>
      </c:barChart>
      <c:lineChart>
        <c:grouping val="standard"/>
        <c:varyColors val="0"/>
        <c:ser>
          <c:idx val="1"/>
          <c:order val="1"/>
          <c:tx>
            <c:strRef>
              <c:f>'فعالیت مقایسه 1'!$F$1</c:f>
              <c:strCache>
                <c:ptCount val="1"/>
                <c:pt idx="0">
                  <c:v>تمدید1401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'فعالیت مقایسه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فروردین</c:v>
                  </c:pt>
                  <c:pt idx="3">
                    <c:v>اردیبهشت</c:v>
                  </c:pt>
                  <c:pt idx="6">
                    <c:v>خرداد</c:v>
                  </c:pt>
                </c:lvl>
              </c:multiLvlStrCache>
            </c:multiLvlStrRef>
          </c:cat>
          <c:val>
            <c:numRef>
              <c:f>'فعالیت مقایسه 1'!$F$2:$F$10</c:f>
              <c:numCache>
                <c:formatCode>General</c:formatCode>
                <c:ptCount val="9"/>
                <c:pt idx="0">
                  <c:v>568</c:v>
                </c:pt>
                <c:pt idx="1">
                  <c:v>113</c:v>
                </c:pt>
                <c:pt idx="2">
                  <c:v>252</c:v>
                </c:pt>
                <c:pt idx="3">
                  <c:v>400</c:v>
                </c:pt>
                <c:pt idx="4">
                  <c:v>88</c:v>
                </c:pt>
                <c:pt idx="5">
                  <c:v>151</c:v>
                </c:pt>
                <c:pt idx="6">
                  <c:v>460</c:v>
                </c:pt>
                <c:pt idx="7">
                  <c:v>87</c:v>
                </c:pt>
                <c:pt idx="8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C3-46BA-8ACA-B5AADFC36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8328895"/>
        <c:axId val="768326815"/>
      </c:lineChart>
      <c:catAx>
        <c:axId val="768328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68326815"/>
        <c:crosses val="autoZero"/>
        <c:auto val="1"/>
        <c:lblAlgn val="ctr"/>
        <c:lblOffset val="100"/>
        <c:noMultiLvlLbl val="0"/>
      </c:catAx>
      <c:valAx>
        <c:axId val="768326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68328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'اشتغال مقایسه 1'!$C$1</c:f>
              <c:strCache>
                <c:ptCount val="1"/>
                <c:pt idx="0">
                  <c:v>صدور1402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'اشتغال مقایسه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فروردین</c:v>
                  </c:pt>
                  <c:pt idx="3">
                    <c:v>اردیبهشت</c:v>
                  </c:pt>
                  <c:pt idx="6">
                    <c:v>خرداد</c:v>
                  </c:pt>
                </c:lvl>
              </c:multiLvlStrCache>
            </c:multiLvlStrRef>
          </c:cat>
          <c:val>
            <c:numRef>
              <c:f>'اشتغال مقایسه 1'!$C$2:$C$10</c:f>
              <c:numCache>
                <c:formatCode>General</c:formatCode>
                <c:ptCount val="9"/>
                <c:pt idx="0">
                  <c:v>34</c:v>
                </c:pt>
                <c:pt idx="1">
                  <c:v>19</c:v>
                </c:pt>
                <c:pt idx="2">
                  <c:v>44</c:v>
                </c:pt>
                <c:pt idx="3">
                  <c:v>56</c:v>
                </c:pt>
                <c:pt idx="4">
                  <c:v>19</c:v>
                </c:pt>
                <c:pt idx="5">
                  <c:v>98</c:v>
                </c:pt>
                <c:pt idx="6">
                  <c:v>33</c:v>
                </c:pt>
                <c:pt idx="7">
                  <c:v>21</c:v>
                </c:pt>
                <c:pt idx="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73-4092-BE69-9741B479B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745663"/>
        <c:axId val="765743583"/>
      </c:barChart>
      <c:lineChart>
        <c:grouping val="standard"/>
        <c:varyColors val="0"/>
        <c:ser>
          <c:idx val="1"/>
          <c:order val="1"/>
          <c:tx>
            <c:strRef>
              <c:f>'اشتغال مقایسه 1'!$E$1</c:f>
              <c:strCache>
                <c:ptCount val="1"/>
                <c:pt idx="0">
                  <c:v>صدور1401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'اشتغال مقایسه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فروردین</c:v>
                  </c:pt>
                  <c:pt idx="3">
                    <c:v>اردیبهشت</c:v>
                  </c:pt>
                  <c:pt idx="6">
                    <c:v>خرداد</c:v>
                  </c:pt>
                </c:lvl>
              </c:multiLvlStrCache>
            </c:multiLvlStrRef>
          </c:cat>
          <c:val>
            <c:numRef>
              <c:f>'اشتغال مقایسه 1'!$E$2:$E$10</c:f>
              <c:numCache>
                <c:formatCode>General</c:formatCode>
                <c:ptCount val="9"/>
                <c:pt idx="0">
                  <c:v>86</c:v>
                </c:pt>
                <c:pt idx="1">
                  <c:v>21</c:v>
                </c:pt>
                <c:pt idx="2">
                  <c:v>35</c:v>
                </c:pt>
                <c:pt idx="3">
                  <c:v>186</c:v>
                </c:pt>
                <c:pt idx="4">
                  <c:v>22</c:v>
                </c:pt>
                <c:pt idx="5">
                  <c:v>50</c:v>
                </c:pt>
                <c:pt idx="6">
                  <c:v>170</c:v>
                </c:pt>
                <c:pt idx="7">
                  <c:v>38</c:v>
                </c:pt>
                <c:pt idx="8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73-4092-BE69-9741B479B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745663"/>
        <c:axId val="765743583"/>
      </c:lineChart>
      <c:catAx>
        <c:axId val="76574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65743583"/>
        <c:crosses val="autoZero"/>
        <c:auto val="1"/>
        <c:lblAlgn val="ctr"/>
        <c:lblOffset val="100"/>
        <c:noMultiLvlLbl val="0"/>
      </c:catAx>
      <c:valAx>
        <c:axId val="76574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65745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'اشتغال مقایسه 1'!$D$1</c:f>
              <c:strCache>
                <c:ptCount val="1"/>
                <c:pt idx="0">
                  <c:v>تمدید1402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'اشتغال مقایسه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فروردین</c:v>
                  </c:pt>
                  <c:pt idx="3">
                    <c:v>اردیبهشت</c:v>
                  </c:pt>
                  <c:pt idx="6">
                    <c:v>خرداد</c:v>
                  </c:pt>
                </c:lvl>
              </c:multiLvlStrCache>
            </c:multiLvlStrRef>
          </c:cat>
          <c:val>
            <c:numRef>
              <c:f>'اشتغال مقایسه 1'!$D$2:$D$10</c:f>
              <c:numCache>
                <c:formatCode>General</c:formatCode>
                <c:ptCount val="9"/>
                <c:pt idx="0">
                  <c:v>258</c:v>
                </c:pt>
                <c:pt idx="1">
                  <c:v>40</c:v>
                </c:pt>
                <c:pt idx="2">
                  <c:v>81</c:v>
                </c:pt>
                <c:pt idx="3">
                  <c:v>365</c:v>
                </c:pt>
                <c:pt idx="4">
                  <c:v>70</c:v>
                </c:pt>
                <c:pt idx="5">
                  <c:v>166</c:v>
                </c:pt>
                <c:pt idx="6">
                  <c:v>244</c:v>
                </c:pt>
                <c:pt idx="7">
                  <c:v>61</c:v>
                </c:pt>
                <c:pt idx="8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FB-4316-8164-D04DF5C59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8328895"/>
        <c:axId val="768326815"/>
      </c:barChart>
      <c:lineChart>
        <c:grouping val="standard"/>
        <c:varyColors val="0"/>
        <c:ser>
          <c:idx val="1"/>
          <c:order val="1"/>
          <c:tx>
            <c:strRef>
              <c:f>'اشتغال مقایسه 1'!$F$1</c:f>
              <c:strCache>
                <c:ptCount val="1"/>
                <c:pt idx="0">
                  <c:v>تمدید1401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'اشتغال مقایسه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فروردین</c:v>
                  </c:pt>
                  <c:pt idx="3">
                    <c:v>اردیبهشت</c:v>
                  </c:pt>
                  <c:pt idx="6">
                    <c:v>خرداد</c:v>
                  </c:pt>
                </c:lvl>
              </c:multiLvlStrCache>
            </c:multiLvlStrRef>
          </c:cat>
          <c:val>
            <c:numRef>
              <c:f>'اشتغال مقایسه 1'!$F$2:$F$10</c:f>
              <c:numCache>
                <c:formatCode>General</c:formatCode>
                <c:ptCount val="9"/>
                <c:pt idx="0">
                  <c:v>206</c:v>
                </c:pt>
                <c:pt idx="1">
                  <c:v>40</c:v>
                </c:pt>
                <c:pt idx="2">
                  <c:v>97</c:v>
                </c:pt>
                <c:pt idx="3">
                  <c:v>347</c:v>
                </c:pt>
                <c:pt idx="4">
                  <c:v>75</c:v>
                </c:pt>
                <c:pt idx="5">
                  <c:v>137</c:v>
                </c:pt>
                <c:pt idx="6">
                  <c:v>395</c:v>
                </c:pt>
                <c:pt idx="7">
                  <c:v>81</c:v>
                </c:pt>
                <c:pt idx="8">
                  <c:v>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FB-4316-8164-D04DF5C59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8328895"/>
        <c:axId val="768326815"/>
      </c:lineChart>
      <c:catAx>
        <c:axId val="768328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68326815"/>
        <c:crosses val="autoZero"/>
        <c:auto val="1"/>
        <c:lblAlgn val="ctr"/>
        <c:lblOffset val="100"/>
        <c:noMultiLvlLbl val="0"/>
      </c:catAx>
      <c:valAx>
        <c:axId val="768326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68328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'فعالیت 2'!$C$1</c:f>
              <c:strCache>
                <c:ptCount val="1"/>
                <c:pt idx="0">
                  <c:v>صدور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'فعالیت 2'!$A$2:$B$7</c:f>
              <c:multiLvlStrCache>
                <c:ptCount val="6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</c:lvl>
                <c:lvl>
                  <c:pt idx="0">
                    <c:v>سه ماهه اول 1402</c:v>
                  </c:pt>
                  <c:pt idx="3">
                    <c:v>سه ماهه اول 1401</c:v>
                  </c:pt>
                </c:lvl>
              </c:multiLvlStrCache>
            </c:multiLvlStrRef>
          </c:cat>
          <c:val>
            <c:numRef>
              <c:f>'فعالیت 2'!$C$2:$C$7</c:f>
              <c:numCache>
                <c:formatCode>General</c:formatCode>
                <c:ptCount val="6"/>
                <c:pt idx="0">
                  <c:v>154</c:v>
                </c:pt>
                <c:pt idx="1">
                  <c:v>64</c:v>
                </c:pt>
                <c:pt idx="2">
                  <c:v>224</c:v>
                </c:pt>
                <c:pt idx="3">
                  <c:v>593</c:v>
                </c:pt>
                <c:pt idx="4">
                  <c:v>99</c:v>
                </c:pt>
                <c:pt idx="5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44-41E2-9773-5218DC556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48150160"/>
        <c:axId val="748154320"/>
      </c:barChart>
      <c:lineChart>
        <c:grouping val="standard"/>
        <c:varyColors val="0"/>
        <c:ser>
          <c:idx val="1"/>
          <c:order val="1"/>
          <c:tx>
            <c:strRef>
              <c:f>'فعالیت 2'!$D$1</c:f>
              <c:strCache>
                <c:ptCount val="1"/>
                <c:pt idx="0">
                  <c:v>تمدید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'فعالیت 2'!$A$2:$B$7</c:f>
              <c:multiLvlStrCache>
                <c:ptCount val="6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</c:lvl>
                <c:lvl>
                  <c:pt idx="0">
                    <c:v>سه ماهه اول 1402</c:v>
                  </c:pt>
                  <c:pt idx="3">
                    <c:v>سه ماهه اول 1401</c:v>
                  </c:pt>
                </c:lvl>
              </c:multiLvlStrCache>
            </c:multiLvlStrRef>
          </c:cat>
          <c:val>
            <c:numRef>
              <c:f>'فعالیت 2'!$D$2:$D$7</c:f>
              <c:numCache>
                <c:formatCode>General</c:formatCode>
                <c:ptCount val="6"/>
                <c:pt idx="0">
                  <c:v>915</c:v>
                </c:pt>
                <c:pt idx="1">
                  <c:v>210</c:v>
                </c:pt>
                <c:pt idx="2">
                  <c:v>533</c:v>
                </c:pt>
                <c:pt idx="3">
                  <c:v>1428</c:v>
                </c:pt>
                <c:pt idx="4">
                  <c:v>288</c:v>
                </c:pt>
                <c:pt idx="5">
                  <c:v>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44-41E2-9773-5218DC556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579200"/>
        <c:axId val="852571712"/>
      </c:lineChart>
      <c:catAx>
        <c:axId val="74815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48154320"/>
        <c:crosses val="autoZero"/>
        <c:auto val="1"/>
        <c:lblAlgn val="ctr"/>
        <c:lblOffset val="100"/>
        <c:noMultiLvlLbl val="0"/>
      </c:catAx>
      <c:valAx>
        <c:axId val="74815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48150160"/>
        <c:crosses val="autoZero"/>
        <c:crossBetween val="between"/>
      </c:valAx>
      <c:valAx>
        <c:axId val="8525717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852579200"/>
        <c:crosses val="max"/>
        <c:crossBetween val="between"/>
      </c:valAx>
      <c:catAx>
        <c:axId val="85257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571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'فعالیت 2'!$C$1</c:f>
              <c:strCache>
                <c:ptCount val="1"/>
                <c:pt idx="0">
                  <c:v>صدور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'فعالیت 2'!$A$2:$B$10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سه ماهه اول 1402</c:v>
                  </c:pt>
                  <c:pt idx="3">
                    <c:v>سه ماهه اول 1401</c:v>
                  </c:pt>
                  <c:pt idx="6">
                    <c:v>سه ماهه چهارم 1401</c:v>
                  </c:pt>
                </c:lvl>
              </c:multiLvlStrCache>
            </c:multiLvlStrRef>
          </c:cat>
          <c:val>
            <c:numRef>
              <c:f>'فعالیت 2'!$C$2:$C$10</c:f>
              <c:numCache>
                <c:formatCode>General</c:formatCode>
                <c:ptCount val="9"/>
                <c:pt idx="0">
                  <c:v>154</c:v>
                </c:pt>
                <c:pt idx="1">
                  <c:v>64</c:v>
                </c:pt>
                <c:pt idx="2">
                  <c:v>224</c:v>
                </c:pt>
                <c:pt idx="3">
                  <c:v>593</c:v>
                </c:pt>
                <c:pt idx="4">
                  <c:v>99</c:v>
                </c:pt>
                <c:pt idx="5">
                  <c:v>180</c:v>
                </c:pt>
                <c:pt idx="6">
                  <c:v>222</c:v>
                </c:pt>
                <c:pt idx="7">
                  <c:v>97</c:v>
                </c:pt>
                <c:pt idx="8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73-4FA1-A041-F4383E29D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48150160"/>
        <c:axId val="748154320"/>
      </c:barChart>
      <c:lineChart>
        <c:grouping val="standard"/>
        <c:varyColors val="0"/>
        <c:ser>
          <c:idx val="1"/>
          <c:order val="1"/>
          <c:tx>
            <c:strRef>
              <c:f>'فعالیت 2'!$D$1</c:f>
              <c:strCache>
                <c:ptCount val="1"/>
                <c:pt idx="0">
                  <c:v>تمدید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'فعالیت 2'!$A$2:$B$10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سه ماهه اول 1402</c:v>
                  </c:pt>
                  <c:pt idx="3">
                    <c:v>سه ماهه اول 1401</c:v>
                  </c:pt>
                  <c:pt idx="6">
                    <c:v>سه ماهه چهارم 1401</c:v>
                  </c:pt>
                </c:lvl>
              </c:multiLvlStrCache>
            </c:multiLvlStrRef>
          </c:cat>
          <c:val>
            <c:numRef>
              <c:f>'فعالیت 2'!$D$2:$D$10</c:f>
              <c:numCache>
                <c:formatCode>General</c:formatCode>
                <c:ptCount val="9"/>
                <c:pt idx="0">
                  <c:v>915</c:v>
                </c:pt>
                <c:pt idx="1">
                  <c:v>210</c:v>
                </c:pt>
                <c:pt idx="2">
                  <c:v>533</c:v>
                </c:pt>
                <c:pt idx="3">
                  <c:v>1428</c:v>
                </c:pt>
                <c:pt idx="4">
                  <c:v>288</c:v>
                </c:pt>
                <c:pt idx="5">
                  <c:v>573</c:v>
                </c:pt>
                <c:pt idx="6">
                  <c:v>1401</c:v>
                </c:pt>
                <c:pt idx="7">
                  <c:v>358</c:v>
                </c:pt>
                <c:pt idx="8">
                  <c:v>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73-4FA1-A041-F4383E29D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579200"/>
        <c:axId val="852571712"/>
      </c:lineChart>
      <c:catAx>
        <c:axId val="74815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48154320"/>
        <c:crosses val="autoZero"/>
        <c:auto val="1"/>
        <c:lblAlgn val="ctr"/>
        <c:lblOffset val="100"/>
        <c:noMultiLvlLbl val="0"/>
      </c:catAx>
      <c:valAx>
        <c:axId val="74815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48150160"/>
        <c:crosses val="autoZero"/>
        <c:crossBetween val="between"/>
      </c:valAx>
      <c:valAx>
        <c:axId val="8525717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852579200"/>
        <c:crosses val="max"/>
        <c:crossBetween val="between"/>
      </c:valAx>
      <c:catAx>
        <c:axId val="85257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571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'اشتغال 1'!$C$1</c:f>
              <c:strCache>
                <c:ptCount val="1"/>
                <c:pt idx="0">
                  <c:v>صدور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'اشتغال 1'!$A$2:$B$7</c:f>
              <c:multiLvlStrCache>
                <c:ptCount val="6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</c:lvl>
                <c:lvl>
                  <c:pt idx="0">
                    <c:v>سه ماهه اول 1402</c:v>
                  </c:pt>
                  <c:pt idx="3">
                    <c:v>سه ماهه اول 1401</c:v>
                  </c:pt>
                </c:lvl>
              </c:multiLvlStrCache>
            </c:multiLvlStrRef>
          </c:cat>
          <c:val>
            <c:numRef>
              <c:f>'اشتغال 1'!$C$2:$C$7</c:f>
              <c:numCache>
                <c:formatCode>General</c:formatCode>
                <c:ptCount val="6"/>
                <c:pt idx="0">
                  <c:v>123</c:v>
                </c:pt>
                <c:pt idx="1">
                  <c:v>59</c:v>
                </c:pt>
                <c:pt idx="2">
                  <c:v>230</c:v>
                </c:pt>
                <c:pt idx="3">
                  <c:v>442</c:v>
                </c:pt>
                <c:pt idx="4">
                  <c:v>81</c:v>
                </c:pt>
                <c:pt idx="5">
                  <c:v>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0-4CEA-BFD1-A5555BC76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48150160"/>
        <c:axId val="748154320"/>
      </c:barChart>
      <c:lineChart>
        <c:grouping val="standard"/>
        <c:varyColors val="0"/>
        <c:ser>
          <c:idx val="1"/>
          <c:order val="1"/>
          <c:tx>
            <c:strRef>
              <c:f>'اشتغال 1'!$D$1</c:f>
              <c:strCache>
                <c:ptCount val="1"/>
                <c:pt idx="0">
                  <c:v>تمدید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'اشتغال 1'!$A$2:$B$7</c:f>
              <c:multiLvlStrCache>
                <c:ptCount val="6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</c:lvl>
                <c:lvl>
                  <c:pt idx="0">
                    <c:v>سه ماهه اول 1402</c:v>
                  </c:pt>
                  <c:pt idx="3">
                    <c:v>سه ماهه اول 1401</c:v>
                  </c:pt>
                </c:lvl>
              </c:multiLvlStrCache>
            </c:multiLvlStrRef>
          </c:cat>
          <c:val>
            <c:numRef>
              <c:f>'اشتغال 1'!$D$2:$D$7</c:f>
              <c:numCache>
                <c:formatCode>General</c:formatCode>
                <c:ptCount val="6"/>
                <c:pt idx="0">
                  <c:v>867</c:v>
                </c:pt>
                <c:pt idx="1">
                  <c:v>171</c:v>
                </c:pt>
                <c:pt idx="2">
                  <c:v>415</c:v>
                </c:pt>
                <c:pt idx="3">
                  <c:v>948</c:v>
                </c:pt>
                <c:pt idx="4">
                  <c:v>196</c:v>
                </c:pt>
                <c:pt idx="5">
                  <c:v>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A0-4CEA-BFD1-A5555BC76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579200"/>
        <c:axId val="852571712"/>
      </c:lineChart>
      <c:catAx>
        <c:axId val="74815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48154320"/>
        <c:crosses val="autoZero"/>
        <c:auto val="1"/>
        <c:lblAlgn val="ctr"/>
        <c:lblOffset val="100"/>
        <c:noMultiLvlLbl val="0"/>
      </c:catAx>
      <c:valAx>
        <c:axId val="74815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48150160"/>
        <c:crosses val="autoZero"/>
        <c:crossBetween val="between"/>
      </c:valAx>
      <c:valAx>
        <c:axId val="8525717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852579200"/>
        <c:crosses val="max"/>
        <c:crossBetween val="between"/>
      </c:valAx>
      <c:catAx>
        <c:axId val="85257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571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'اشتغال 1'!$C$1</c:f>
              <c:strCache>
                <c:ptCount val="1"/>
                <c:pt idx="0">
                  <c:v>صدور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'اشتغال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سه ماهه اول 1402</c:v>
                  </c:pt>
                  <c:pt idx="3">
                    <c:v>سه ماهه اول 1401</c:v>
                  </c:pt>
                  <c:pt idx="6">
                    <c:v>سه ماهه چهارم 1401</c:v>
                  </c:pt>
                </c:lvl>
              </c:multiLvlStrCache>
            </c:multiLvlStrRef>
          </c:cat>
          <c:val>
            <c:numRef>
              <c:f>'اشتغال 1'!$C$2:$C$10</c:f>
              <c:numCache>
                <c:formatCode>General</c:formatCode>
                <c:ptCount val="9"/>
                <c:pt idx="0">
                  <c:v>123</c:v>
                </c:pt>
                <c:pt idx="1">
                  <c:v>59</c:v>
                </c:pt>
                <c:pt idx="2">
                  <c:v>230</c:v>
                </c:pt>
                <c:pt idx="3">
                  <c:v>442</c:v>
                </c:pt>
                <c:pt idx="4">
                  <c:v>81</c:v>
                </c:pt>
                <c:pt idx="5">
                  <c:v>154</c:v>
                </c:pt>
                <c:pt idx="6">
                  <c:v>200</c:v>
                </c:pt>
                <c:pt idx="7">
                  <c:v>84</c:v>
                </c:pt>
                <c:pt idx="8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5-49BA-8101-AA227CC6B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48150160"/>
        <c:axId val="748154320"/>
      </c:barChart>
      <c:lineChart>
        <c:grouping val="standard"/>
        <c:varyColors val="0"/>
        <c:ser>
          <c:idx val="1"/>
          <c:order val="1"/>
          <c:tx>
            <c:strRef>
              <c:f>'اشتغال 1'!$D$1</c:f>
              <c:strCache>
                <c:ptCount val="1"/>
                <c:pt idx="0">
                  <c:v>تمدید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'اشتغال 1'!$A$2:$B$10</c:f>
              <c:multiLvlStrCache>
                <c:ptCount val="9"/>
                <c:lvl>
                  <c:pt idx="0">
                    <c:v>زیر 3.5 تن</c:v>
                  </c:pt>
                  <c:pt idx="1">
                    <c:v>3.5تا6تن</c:v>
                  </c:pt>
                  <c:pt idx="2">
                    <c:v>6تن به بالا</c:v>
                  </c:pt>
                  <c:pt idx="3">
                    <c:v>زیر 3.5 تن</c:v>
                  </c:pt>
                  <c:pt idx="4">
                    <c:v>3.5تا6تن</c:v>
                  </c:pt>
                  <c:pt idx="5">
                    <c:v>6تن به بالا</c:v>
                  </c:pt>
                  <c:pt idx="6">
                    <c:v>زیر 3.5 تن</c:v>
                  </c:pt>
                  <c:pt idx="7">
                    <c:v>3.5تا6تن</c:v>
                  </c:pt>
                  <c:pt idx="8">
                    <c:v>6تن به بالا</c:v>
                  </c:pt>
                </c:lvl>
                <c:lvl>
                  <c:pt idx="0">
                    <c:v>سه ماهه اول 1402</c:v>
                  </c:pt>
                  <c:pt idx="3">
                    <c:v>سه ماهه اول 1401</c:v>
                  </c:pt>
                  <c:pt idx="6">
                    <c:v>سه ماهه چهارم 1401</c:v>
                  </c:pt>
                </c:lvl>
              </c:multiLvlStrCache>
            </c:multiLvlStrRef>
          </c:cat>
          <c:val>
            <c:numRef>
              <c:f>'اشتغال 1'!$D$2:$D$10</c:f>
              <c:numCache>
                <c:formatCode>General</c:formatCode>
                <c:ptCount val="9"/>
                <c:pt idx="0">
                  <c:v>867</c:v>
                </c:pt>
                <c:pt idx="1">
                  <c:v>171</c:v>
                </c:pt>
                <c:pt idx="2">
                  <c:v>415</c:v>
                </c:pt>
                <c:pt idx="3">
                  <c:v>948</c:v>
                </c:pt>
                <c:pt idx="4">
                  <c:v>196</c:v>
                </c:pt>
                <c:pt idx="5">
                  <c:v>442</c:v>
                </c:pt>
                <c:pt idx="6">
                  <c:v>1341</c:v>
                </c:pt>
                <c:pt idx="7">
                  <c:v>311</c:v>
                </c:pt>
                <c:pt idx="8">
                  <c:v>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05-49BA-8101-AA227CC6B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579200"/>
        <c:axId val="852571712"/>
      </c:lineChart>
      <c:catAx>
        <c:axId val="74815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48154320"/>
        <c:crosses val="autoZero"/>
        <c:auto val="1"/>
        <c:lblAlgn val="ctr"/>
        <c:lblOffset val="100"/>
        <c:noMultiLvlLbl val="0"/>
      </c:catAx>
      <c:valAx>
        <c:axId val="74815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748150160"/>
        <c:crosses val="autoZero"/>
        <c:crossBetween val="between"/>
      </c:valAx>
      <c:valAx>
        <c:axId val="8525717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852579200"/>
        <c:crosses val="max"/>
        <c:crossBetween val="between"/>
      </c:valAx>
      <c:catAx>
        <c:axId val="85257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571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'فعالیت مقایسه 2 '!$B$1</c:f>
              <c:strCache>
                <c:ptCount val="1"/>
                <c:pt idx="0">
                  <c:v>صدور و تمدید 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'فعالیت مقایسه 2 '!$A$2:$A$10</c:f>
              <c:strCache>
                <c:ptCount val="7"/>
                <c:pt idx="0">
                  <c:v>فروردین</c:v>
                </c:pt>
                <c:pt idx="3">
                  <c:v>اردیبهشت</c:v>
                </c:pt>
                <c:pt idx="6">
                  <c:v>خرداد</c:v>
                </c:pt>
              </c:strCache>
            </c:strRef>
          </c:cat>
          <c:val>
            <c:numRef>
              <c:f>'فعالیت مقایسه 2 '!$B$2:$B$10</c:f>
              <c:numCache>
                <c:formatCode>General</c:formatCode>
                <c:ptCount val="9"/>
                <c:pt idx="0">
                  <c:v>574</c:v>
                </c:pt>
                <c:pt idx="3">
                  <c:v>831</c:v>
                </c:pt>
                <c:pt idx="6">
                  <c:v>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3-45D6-80BD-3C3F3D73887F}"/>
            </c:ext>
          </c:extLst>
        </c:ser>
        <c:ser>
          <c:idx val="1"/>
          <c:order val="1"/>
          <c:tx>
            <c:strRef>
              <c:f>'فعالیت مقایسه 2 '!$C$1</c:f>
              <c:strCache>
                <c:ptCount val="1"/>
                <c:pt idx="0">
                  <c:v>صدور و تمدید 1401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'فعالیت مقایسه 2 '!$A$2:$A$10</c:f>
              <c:strCache>
                <c:ptCount val="7"/>
                <c:pt idx="0">
                  <c:v>فروردین</c:v>
                </c:pt>
                <c:pt idx="3">
                  <c:v>اردیبهشت</c:v>
                </c:pt>
                <c:pt idx="6">
                  <c:v>خرداد</c:v>
                </c:pt>
              </c:strCache>
            </c:strRef>
          </c:cat>
          <c:val>
            <c:numRef>
              <c:f>'فعالیت مقایسه 2 '!$C$2:$C$10</c:f>
              <c:numCache>
                <c:formatCode>General</c:formatCode>
                <c:ptCount val="9"/>
                <c:pt idx="0">
                  <c:v>1255</c:v>
                </c:pt>
                <c:pt idx="3">
                  <c:v>901</c:v>
                </c:pt>
                <c:pt idx="6">
                  <c:v>1005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3-45D6-80BD-3C3F3D738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5079519"/>
        <c:axId val="885087839"/>
      </c:barChart>
      <c:catAx>
        <c:axId val="885079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885087839"/>
        <c:crosses val="autoZero"/>
        <c:auto val="1"/>
        <c:lblAlgn val="ctr"/>
        <c:lblOffset val="100"/>
        <c:noMultiLvlLbl val="0"/>
      </c:catAx>
      <c:valAx>
        <c:axId val="8850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885079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'فعالیت مقایسه 2 '!$A$18</c:f>
              <c:strCache>
                <c:ptCount val="1"/>
                <c:pt idx="0">
                  <c:v>سه ماهه اول 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'فعالیت مقایسه 2 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'فعالیت مقایسه 2 '!$B$18:$C$18</c:f>
              <c:numCache>
                <c:formatCode>General</c:formatCode>
                <c:ptCount val="2"/>
                <c:pt idx="0">
                  <c:v>442</c:v>
                </c:pt>
                <c:pt idx="1">
                  <c:v>1658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DB-4920-B729-CF04F1B589E5}"/>
            </c:ext>
          </c:extLst>
        </c:ser>
        <c:ser>
          <c:idx val="3"/>
          <c:order val="3"/>
          <c:tx>
            <c:strRef>
              <c:f>'فعالیت مقایسه 2 '!$A$21</c:f>
              <c:strCache>
                <c:ptCount val="1"/>
                <c:pt idx="0">
                  <c:v>سه ماهه اول 1401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'فعالیت مقایسه 2 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'فعالیت مقایسه 2 '!$B$21:$C$21</c:f>
              <c:numCache>
                <c:formatCode>General</c:formatCode>
                <c:ptCount val="2"/>
                <c:pt idx="0">
                  <c:v>872</c:v>
                </c:pt>
                <c:pt idx="1">
                  <c:v>2289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DB-4920-B729-CF04F1B589E5}"/>
            </c:ext>
          </c:extLst>
        </c:ser>
        <c:ser>
          <c:idx val="6"/>
          <c:order val="6"/>
          <c:tx>
            <c:strRef>
              <c:f>'فعالیت مقایسه 2 '!$A$24</c:f>
              <c:strCache>
                <c:ptCount val="1"/>
                <c:pt idx="0">
                  <c:v>سه ماهه چهارم1401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'فعالیت مقایسه 2 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'فعالیت مقایسه 2 '!$B$24:$C$24</c:f>
              <c:numCache>
                <c:formatCode>General</c:formatCode>
                <c:ptCount val="2"/>
                <c:pt idx="0">
                  <c:v>565</c:v>
                </c:pt>
                <c:pt idx="1">
                  <c:v>2647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DB-4920-B729-CF04F1B589E5}"/>
            </c:ext>
          </c:extLst>
        </c:ser>
        <c:ser>
          <c:idx val="7"/>
          <c:order val="7"/>
          <c:tx>
            <c:strRef>
              <c:f>'فعالیت مقایسه 2 '!$A$25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'فعالیت مقایسه 2 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'فعالیت مقایسه 2 '!$B$25:$C$25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3-9DDB-4920-B729-CF04F1B589E5}"/>
            </c:ext>
          </c:extLst>
        </c:ser>
        <c:ser>
          <c:idx val="8"/>
          <c:order val="8"/>
          <c:tx>
            <c:strRef>
              <c:f>'فعالیت مقایسه 2 '!$A$26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'فعالیت مقایسه 2 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'فعالیت مقایسه 2 '!$B$26:$C$26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9DDB-4920-B729-CF04F1B58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36294912"/>
        <c:axId val="173631987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'فعالیت مقایسه 2 '!$A$19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'فعالیت مقایسه 2 '!$B$17:$C$17</c15:sqref>
                        </c15:formulaRef>
                      </c:ext>
                    </c:extLst>
                    <c:strCache>
                      <c:ptCount val="2"/>
                      <c:pt idx="0">
                        <c:v>صدور</c:v>
                      </c:pt>
                      <c:pt idx="1">
                        <c:v>تمدید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'فعالیت مقایسه 2 '!$B$19:$C$19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9DDB-4920-B729-CF04F1B589E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'!$A$20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'!$B$17:$C$17</c15:sqref>
                        </c15:formulaRef>
                      </c:ext>
                    </c:extLst>
                    <c:strCache>
                      <c:ptCount val="2"/>
                      <c:pt idx="0">
                        <c:v>صدور</c:v>
                      </c:pt>
                      <c:pt idx="1">
                        <c:v>تمدید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'!$B$20:$C$20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9DDB-4920-B729-CF04F1B589E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'!$A$22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'!$B$17:$C$17</c15:sqref>
                        </c15:formulaRef>
                      </c:ext>
                    </c:extLst>
                    <c:strCache>
                      <c:ptCount val="2"/>
                      <c:pt idx="0">
                        <c:v>صدور</c:v>
                      </c:pt>
                      <c:pt idx="1">
                        <c:v>تمدید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'!$B$22:$C$22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9DDB-4920-B729-CF04F1B589E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'!$A$23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'!$B$17:$C$17</c15:sqref>
                        </c15:formulaRef>
                      </c:ext>
                    </c:extLst>
                    <c:strCache>
                      <c:ptCount val="2"/>
                      <c:pt idx="0">
                        <c:v>صدور</c:v>
                      </c:pt>
                      <c:pt idx="1">
                        <c:v>تمدید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'فعالیت مقایسه 2 '!$B$23:$C$23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9DDB-4920-B729-CF04F1B589E5}"/>
                  </c:ext>
                </c:extLst>
              </c15:ser>
            </c15:filteredBarSeries>
          </c:ext>
        </c:extLst>
      </c:barChart>
      <c:catAx>
        <c:axId val="173629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736319872"/>
        <c:crosses val="autoZero"/>
        <c:auto val="1"/>
        <c:lblAlgn val="ctr"/>
        <c:lblOffset val="100"/>
        <c:noMultiLvlLbl val="0"/>
      </c:catAx>
      <c:valAx>
        <c:axId val="173631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73629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'اشتغال مقایسه 2'!$B$1</c:f>
              <c:strCache>
                <c:ptCount val="1"/>
                <c:pt idx="0">
                  <c:v>صدور و تمدید 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'اشتغال مقایسه 2'!$A$2:$A$10</c:f>
              <c:strCache>
                <c:ptCount val="7"/>
                <c:pt idx="0">
                  <c:v>فروردین</c:v>
                </c:pt>
                <c:pt idx="3">
                  <c:v>اردیبهشت</c:v>
                </c:pt>
                <c:pt idx="6">
                  <c:v>خرداد</c:v>
                </c:pt>
              </c:strCache>
            </c:strRef>
          </c:cat>
          <c:val>
            <c:numRef>
              <c:f>'اشتغال مقایسه 2'!$B$2:$B$10</c:f>
              <c:numCache>
                <c:formatCode>General</c:formatCode>
                <c:ptCount val="9"/>
                <c:pt idx="0">
                  <c:v>476</c:v>
                </c:pt>
                <c:pt idx="3">
                  <c:v>774</c:v>
                </c:pt>
                <c:pt idx="6">
                  <c:v>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D8-4277-87B5-B69EE0FFC0BF}"/>
            </c:ext>
          </c:extLst>
        </c:ser>
        <c:ser>
          <c:idx val="1"/>
          <c:order val="1"/>
          <c:tx>
            <c:strRef>
              <c:f>'اشتغال مقایسه 2'!$C$1</c:f>
              <c:strCache>
                <c:ptCount val="1"/>
                <c:pt idx="0">
                  <c:v>صدور و تمدید 1401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'اشتغال مقایسه 2'!$A$2:$A$10</c:f>
              <c:strCache>
                <c:ptCount val="7"/>
                <c:pt idx="0">
                  <c:v>فروردین</c:v>
                </c:pt>
                <c:pt idx="3">
                  <c:v>اردیبهشت</c:v>
                </c:pt>
                <c:pt idx="6">
                  <c:v>خرداد</c:v>
                </c:pt>
              </c:strCache>
            </c:strRef>
          </c:cat>
          <c:val>
            <c:numRef>
              <c:f>'اشتغال مقایسه 2'!$C$2:$C$10</c:f>
              <c:numCache>
                <c:formatCode>General</c:formatCode>
                <c:ptCount val="9"/>
                <c:pt idx="0">
                  <c:v>485</c:v>
                </c:pt>
                <c:pt idx="3">
                  <c:v>827</c:v>
                </c:pt>
                <c:pt idx="6">
                  <c:v>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D8-4277-87B5-B69EE0FFC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5079519"/>
        <c:axId val="885087839"/>
      </c:barChart>
      <c:catAx>
        <c:axId val="885079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885087839"/>
        <c:crosses val="autoZero"/>
        <c:auto val="1"/>
        <c:lblAlgn val="ctr"/>
        <c:lblOffset val="100"/>
        <c:noMultiLvlLbl val="0"/>
      </c:catAx>
      <c:valAx>
        <c:axId val="8850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885079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'اشتغال مقایسه 2'!$A$18</c:f>
              <c:strCache>
                <c:ptCount val="1"/>
                <c:pt idx="0">
                  <c:v>سه ماهه اول 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'اشتغال مقایسه 2'!$B$17:$C$17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'اشتغال مقایسه 2'!$B$18:$C$18</c:f>
              <c:numCache>
                <c:formatCode>General</c:formatCode>
                <c:ptCount val="2"/>
                <c:pt idx="0">
                  <c:v>412</c:v>
                </c:pt>
                <c:pt idx="1">
                  <c:v>1453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85-4ECB-AABE-73CD88E62E6C}"/>
            </c:ext>
          </c:extLst>
        </c:ser>
        <c:ser>
          <c:idx val="3"/>
          <c:order val="3"/>
          <c:tx>
            <c:strRef>
              <c:f>'اشتغال مقایسه 2'!$A$21</c:f>
              <c:strCache>
                <c:ptCount val="1"/>
                <c:pt idx="0">
                  <c:v>سه ماهه اول 1401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'اشتغال مقایسه 2'!$B$17:$C$17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'اشتغال مقایسه 2'!$B$21:$C$21</c:f>
              <c:numCache>
                <c:formatCode>General</c:formatCode>
                <c:ptCount val="2"/>
                <c:pt idx="0">
                  <c:v>677</c:v>
                </c:pt>
                <c:pt idx="1">
                  <c:v>1586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85-4ECB-AABE-73CD88E62E6C}"/>
            </c:ext>
          </c:extLst>
        </c:ser>
        <c:ser>
          <c:idx val="6"/>
          <c:order val="6"/>
          <c:tx>
            <c:strRef>
              <c:f>'اشتغال مقایسه 2'!$A$24</c:f>
              <c:strCache>
                <c:ptCount val="1"/>
                <c:pt idx="0">
                  <c:v>سه ماهه چهارم1401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'اشتغال مقایسه 2'!$B$17:$C$17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'اشتغال مقایسه 2'!$B$24:$C$24</c:f>
              <c:numCache>
                <c:formatCode>General</c:formatCode>
                <c:ptCount val="2"/>
                <c:pt idx="0">
                  <c:v>562</c:v>
                </c:pt>
                <c:pt idx="1">
                  <c:v>2353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1-4F9A-88CA-19A2E97BD6A2}"/>
            </c:ext>
          </c:extLst>
        </c:ser>
        <c:ser>
          <c:idx val="7"/>
          <c:order val="7"/>
          <c:tx>
            <c:strRef>
              <c:f>'اشتغال مقایسه 2'!$A$25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'اشتغال مقایسه 2'!$B$17:$C$17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'اشتغال مقایسه 2'!$B$25:$C$25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1-8221-4F9A-88CA-19A2E97BD6A2}"/>
            </c:ext>
          </c:extLst>
        </c:ser>
        <c:ser>
          <c:idx val="8"/>
          <c:order val="8"/>
          <c:tx>
            <c:strRef>
              <c:f>'اشتغال مقایسه 2'!$A$26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'اشتغال مقایسه 2'!$B$17:$C$17</c:f>
              <c:strCache>
                <c:ptCount val="2"/>
                <c:pt idx="0">
                  <c:v>صدور</c:v>
                </c:pt>
                <c:pt idx="1">
                  <c:v>تمدید</c:v>
                </c:pt>
              </c:strCache>
            </c:strRef>
          </c:cat>
          <c:val>
            <c:numRef>
              <c:f>'اشتغال مقایسه 2'!$B$26:$C$26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8221-4F9A-88CA-19A2E97BD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36294912"/>
        <c:axId val="173631987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'اشتغال مقایسه 2'!$A$19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'اشتغال مقایسه 2'!$B$17:$C$17</c15:sqref>
                        </c15:formulaRef>
                      </c:ext>
                    </c:extLst>
                    <c:strCache>
                      <c:ptCount val="2"/>
                      <c:pt idx="0">
                        <c:v>صدور</c:v>
                      </c:pt>
                      <c:pt idx="1">
                        <c:v>تمدید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'اشتغال مقایسه 2'!$B$19:$C$19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9385-4ECB-AABE-73CD88E62E6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2'!$A$20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2'!$B$17:$C$17</c15:sqref>
                        </c15:formulaRef>
                      </c:ext>
                    </c:extLst>
                    <c:strCache>
                      <c:ptCount val="2"/>
                      <c:pt idx="0">
                        <c:v>صدور</c:v>
                      </c:pt>
                      <c:pt idx="1">
                        <c:v>تمدید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2'!$B$20:$C$20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385-4ECB-AABE-73CD88E62E6C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2'!$A$22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2'!$B$17:$C$17</c15:sqref>
                        </c15:formulaRef>
                      </c:ext>
                    </c:extLst>
                    <c:strCache>
                      <c:ptCount val="2"/>
                      <c:pt idx="0">
                        <c:v>صدور</c:v>
                      </c:pt>
                      <c:pt idx="1">
                        <c:v>تمدید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2'!$B$22:$C$22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385-4ECB-AABE-73CD88E62E6C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2'!$A$23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2'!$B$17:$C$17</c15:sqref>
                        </c15:formulaRef>
                      </c:ext>
                    </c:extLst>
                    <c:strCache>
                      <c:ptCount val="2"/>
                      <c:pt idx="0">
                        <c:v>صدور</c:v>
                      </c:pt>
                      <c:pt idx="1">
                        <c:v>تمدید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'اشتغال مقایسه 2'!$B$23:$C$23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385-4ECB-AABE-73CD88E62E6C}"/>
                  </c:ext>
                </c:extLst>
              </c15:ser>
            </c15:filteredBarSeries>
          </c:ext>
        </c:extLst>
      </c:barChart>
      <c:catAx>
        <c:axId val="173629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736319872"/>
        <c:crosses val="autoZero"/>
        <c:auto val="1"/>
        <c:lblAlgn val="ctr"/>
        <c:lblOffset val="100"/>
        <c:noMultiLvlLbl val="0"/>
      </c:catAx>
      <c:valAx>
        <c:axId val="173631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73629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'مقایسه 4'!$B$1:$B$2</c:f>
              <c:strCache>
                <c:ptCount val="2"/>
                <c:pt idx="0">
                  <c:v>فعالیت خودرو</c:v>
                </c:pt>
                <c:pt idx="1">
                  <c:v>صدور و تمدید 1402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'مقایسه 4'!$A$3:$A$11</c:f>
              <c:strCache>
                <c:ptCount val="7"/>
                <c:pt idx="0">
                  <c:v>فروردین</c:v>
                </c:pt>
                <c:pt idx="3">
                  <c:v>اردیبهشت</c:v>
                </c:pt>
                <c:pt idx="6">
                  <c:v>خرداد</c:v>
                </c:pt>
              </c:strCache>
            </c:strRef>
          </c:cat>
          <c:val>
            <c:numRef>
              <c:f>'مقایسه 4'!$B$3:$B$11</c:f>
              <c:numCache>
                <c:formatCode>General</c:formatCode>
                <c:ptCount val="9"/>
                <c:pt idx="0">
                  <c:v>574</c:v>
                </c:pt>
                <c:pt idx="3">
                  <c:v>831</c:v>
                </c:pt>
                <c:pt idx="6">
                  <c:v>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EF-4C79-8D36-46C1932F746E}"/>
            </c:ext>
          </c:extLst>
        </c:ser>
        <c:ser>
          <c:idx val="1"/>
          <c:order val="1"/>
          <c:tx>
            <c:strRef>
              <c:f>'مقایسه 4'!$C$1:$C$2</c:f>
              <c:strCache>
                <c:ptCount val="2"/>
                <c:pt idx="0">
                  <c:v>فعالیت خودرو</c:v>
                </c:pt>
                <c:pt idx="1">
                  <c:v>صدور و تمدید 1401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'مقایسه 4'!$A$3:$A$11</c:f>
              <c:strCache>
                <c:ptCount val="7"/>
                <c:pt idx="0">
                  <c:v>فروردین</c:v>
                </c:pt>
                <c:pt idx="3">
                  <c:v>اردیبهشت</c:v>
                </c:pt>
                <c:pt idx="6">
                  <c:v>خرداد</c:v>
                </c:pt>
              </c:strCache>
            </c:strRef>
          </c:cat>
          <c:val>
            <c:numRef>
              <c:f>'مقایسه 4'!$C$3:$C$11</c:f>
              <c:numCache>
                <c:formatCode>General</c:formatCode>
                <c:ptCount val="9"/>
                <c:pt idx="0">
                  <c:v>1255</c:v>
                </c:pt>
                <c:pt idx="3">
                  <c:v>901</c:v>
                </c:pt>
                <c:pt idx="6">
                  <c:v>1005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EF-4C79-8D36-46C1932F746E}"/>
            </c:ext>
          </c:extLst>
        </c:ser>
        <c:ser>
          <c:idx val="2"/>
          <c:order val="2"/>
          <c:tx>
            <c:strRef>
              <c:f>'مقایسه 4'!$D$1:$D$2</c:f>
              <c:strCache>
                <c:ptCount val="2"/>
                <c:pt idx="0">
                  <c:v>اشتغال رانندگان</c:v>
                </c:pt>
                <c:pt idx="1">
                  <c:v>صدور و تمدید 1402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'مقایسه 4'!$A$3:$A$11</c:f>
              <c:strCache>
                <c:ptCount val="7"/>
                <c:pt idx="0">
                  <c:v>فروردین</c:v>
                </c:pt>
                <c:pt idx="3">
                  <c:v>اردیبهشت</c:v>
                </c:pt>
                <c:pt idx="6">
                  <c:v>خرداد</c:v>
                </c:pt>
              </c:strCache>
            </c:strRef>
          </c:cat>
          <c:val>
            <c:numRef>
              <c:f>'مقایسه 4'!$D$3:$D$11</c:f>
              <c:numCache>
                <c:formatCode>General</c:formatCode>
                <c:ptCount val="9"/>
                <c:pt idx="0">
                  <c:v>476</c:v>
                </c:pt>
                <c:pt idx="3">
                  <c:v>774</c:v>
                </c:pt>
                <c:pt idx="6">
                  <c:v>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EF-4C79-8D36-46C1932F746E}"/>
            </c:ext>
          </c:extLst>
        </c:ser>
        <c:ser>
          <c:idx val="3"/>
          <c:order val="3"/>
          <c:tx>
            <c:strRef>
              <c:f>'مقایسه 4'!$E$1:$E$2</c:f>
              <c:strCache>
                <c:ptCount val="2"/>
                <c:pt idx="0">
                  <c:v>اشتغال رانندگان</c:v>
                </c:pt>
                <c:pt idx="1">
                  <c:v>صدور و تمدید 1401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'مقایسه 4'!$A$3:$A$11</c:f>
              <c:strCache>
                <c:ptCount val="7"/>
                <c:pt idx="0">
                  <c:v>فروردین</c:v>
                </c:pt>
                <c:pt idx="3">
                  <c:v>اردیبهشت</c:v>
                </c:pt>
                <c:pt idx="6">
                  <c:v>خرداد</c:v>
                </c:pt>
              </c:strCache>
            </c:strRef>
          </c:cat>
          <c:val>
            <c:numRef>
              <c:f>'مقایسه 4'!$E$3:$E$11</c:f>
              <c:numCache>
                <c:formatCode>General</c:formatCode>
                <c:ptCount val="9"/>
                <c:pt idx="0">
                  <c:v>485</c:v>
                </c:pt>
                <c:pt idx="3">
                  <c:v>827</c:v>
                </c:pt>
                <c:pt idx="6">
                  <c:v>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EF-4C79-8D36-46C1932F7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3704271"/>
        <c:axId val="1063708847"/>
      </c:barChart>
      <c:catAx>
        <c:axId val="106370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063708847"/>
        <c:crosses val="autoZero"/>
        <c:auto val="1"/>
        <c:lblAlgn val="ctr"/>
        <c:lblOffset val="100"/>
        <c:noMultiLvlLbl val="0"/>
      </c:catAx>
      <c:valAx>
        <c:axId val="106370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063704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'مقایسه 5'!$C$9</c:f>
              <c:strCache>
                <c:ptCount val="1"/>
                <c:pt idx="0">
                  <c:v>تعداد فرم صادر شده 1-15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'مقایسه 5'!$A$10:$B$12</c:f>
              <c:multiLvlStrCache>
                <c:ptCount val="3"/>
                <c:lvl>
                  <c:pt idx="0">
                    <c:v>سه ماهه اول 1402</c:v>
                  </c:pt>
                  <c:pt idx="1">
                    <c:v>سه ماهه اول 1401</c:v>
                  </c:pt>
                  <c:pt idx="2">
                    <c:v>سه ماهه چهارم 1401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</c:lvl>
              </c:multiLvlStrCache>
            </c:multiLvlStrRef>
          </c:cat>
          <c:val>
            <c:numRef>
              <c:f>'مقایسه 5'!$C$10:$C$12</c:f>
              <c:numCache>
                <c:formatCode>General</c:formatCode>
                <c:ptCount val="3"/>
                <c:pt idx="0">
                  <c:v>782</c:v>
                </c:pt>
                <c:pt idx="1">
                  <c:v>653</c:v>
                </c:pt>
                <c:pt idx="2">
                  <c:v>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4-4512-A2A2-2583368E9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3223519"/>
        <c:axId val="983216319"/>
      </c:barChart>
      <c:catAx>
        <c:axId val="98322351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983216319"/>
        <c:crosses val="autoZero"/>
        <c:auto val="1"/>
        <c:lblAlgn val="ctr"/>
        <c:lblOffset val="100"/>
        <c:noMultiLvlLbl val="0"/>
      </c:catAx>
      <c:valAx>
        <c:axId val="983216319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983223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'مقایسه 7'!$B$11</c:f>
              <c:strCache>
                <c:ptCount val="1"/>
                <c:pt idx="0">
                  <c:v>اعمال قانون ناوگان حمل و نقل بار دارای تخلف یا فاقد مجوز، کنترل خاکبرداری و اعمال قانون در مناطق 15 گانه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'مقایسه 7'!$A$12:$A$14</c:f>
              <c:strCache>
                <c:ptCount val="3"/>
                <c:pt idx="0">
                  <c:v>3 ماهه اول 1402</c:v>
                </c:pt>
                <c:pt idx="1">
                  <c:v>3 ماهه اول1401</c:v>
                </c:pt>
                <c:pt idx="2">
                  <c:v>3 ماهه چهارم1401</c:v>
                </c:pt>
              </c:strCache>
            </c:strRef>
          </c:cat>
          <c:val>
            <c:numRef>
              <c:f>'مقایسه 7'!$B$12:$B$14</c:f>
              <c:numCache>
                <c:formatCode>_(* #,##0_);_(* \(#,##0\);_(* "-"??_);_(@_)</c:formatCode>
                <c:ptCount val="3"/>
                <c:pt idx="0">
                  <c:v>5535</c:v>
                </c:pt>
                <c:pt idx="1">
                  <c:v>3616</c:v>
                </c:pt>
                <c:pt idx="2">
                  <c:v>4153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04-4253-A7DA-05A4DFBB1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32515872"/>
        <c:axId val="123250256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'مقایسه 7'!$C$11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'مقایسه 7'!$A$12:$A$14</c15:sqref>
                        </c15:formulaRef>
                      </c:ext>
                    </c:extLst>
                    <c:strCache>
                      <c:ptCount val="3"/>
                      <c:pt idx="0">
                        <c:v>3 ماهه اول 1402</c:v>
                      </c:pt>
                      <c:pt idx="1">
                        <c:v>3 ماهه اول1401</c:v>
                      </c:pt>
                      <c:pt idx="2">
                        <c:v>3 ماهه چهارم1401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'مقایسه 7'!$C$12:$C$14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1904-4253-A7DA-05A4DFBB1DC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'مقایسه 7'!$D$11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'مقایسه 7'!$A$12:$A$14</c15:sqref>
                        </c15:formulaRef>
                      </c:ext>
                    </c:extLst>
                    <c:strCache>
                      <c:ptCount val="3"/>
                      <c:pt idx="0">
                        <c:v>3 ماهه اول 1402</c:v>
                      </c:pt>
                      <c:pt idx="1">
                        <c:v>3 ماهه اول1401</c:v>
                      </c:pt>
                      <c:pt idx="2">
                        <c:v>3 ماهه چهارم1401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'مقایسه 7'!$D$12:$D$14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904-4253-A7DA-05A4DFBB1DC2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'مقایسه 7'!$E$11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'مقایسه 7'!$A$12:$A$14</c15:sqref>
                        </c15:formulaRef>
                      </c:ext>
                    </c:extLst>
                    <c:strCache>
                      <c:ptCount val="3"/>
                      <c:pt idx="0">
                        <c:v>3 ماهه اول 1402</c:v>
                      </c:pt>
                      <c:pt idx="1">
                        <c:v>3 ماهه اول1401</c:v>
                      </c:pt>
                      <c:pt idx="2">
                        <c:v>3 ماهه چهارم1401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'مقایسه 7'!$E$12:$E$14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904-4253-A7DA-05A4DFBB1DC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'مقایسه 7'!$F$11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'مقایسه 7'!$A$12:$A$14</c15:sqref>
                        </c15:formulaRef>
                      </c:ext>
                    </c:extLst>
                    <c:strCache>
                      <c:ptCount val="3"/>
                      <c:pt idx="0">
                        <c:v>3 ماهه اول 1402</c:v>
                      </c:pt>
                      <c:pt idx="1">
                        <c:v>3 ماهه اول1401</c:v>
                      </c:pt>
                      <c:pt idx="2">
                        <c:v>3 ماهه چهارم1401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'مقایسه 7'!$F$12:$F$14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904-4253-A7DA-05A4DFBB1DC2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'مقایسه 7'!$G$11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'مقایسه 7'!$A$12:$A$14</c15:sqref>
                        </c15:formulaRef>
                      </c:ext>
                    </c:extLst>
                    <c:strCache>
                      <c:ptCount val="3"/>
                      <c:pt idx="0">
                        <c:v>3 ماهه اول 1402</c:v>
                      </c:pt>
                      <c:pt idx="1">
                        <c:v>3 ماهه اول1401</c:v>
                      </c:pt>
                      <c:pt idx="2">
                        <c:v>3 ماهه چهارم1401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'مقایسه 7'!$G$12:$G$14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904-4253-A7DA-05A4DFBB1DC2}"/>
                  </c:ext>
                </c:extLst>
              </c15:ser>
            </c15:filteredBarSeries>
          </c:ext>
        </c:extLst>
      </c:barChart>
      <c:catAx>
        <c:axId val="123251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232502560"/>
        <c:crosses val="autoZero"/>
        <c:auto val="1"/>
        <c:lblAlgn val="ctr"/>
        <c:lblOffset val="100"/>
        <c:noMultiLvlLbl val="0"/>
      </c:catAx>
      <c:valAx>
        <c:axId val="12325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232515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'مقایسه 7'!$B$21</c:f>
              <c:strCache>
                <c:ptCount val="1"/>
                <c:pt idx="0">
                  <c:v>اعمال قانون ناوگان حمل و نقل بار دارای تخلف یا فاقد مجوز، کنترل خاکبرداری و اعمال قانون در مناطق 15 گانه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AF-42C5-AD47-16862B009BC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AF-42C5-AD47-16862B009BC3}"/>
              </c:ext>
            </c:extLst>
          </c:dPt>
          <c:cat>
            <c:strRef>
              <c:f>'مقایسه 7'!$A$22:$A$23</c:f>
              <c:strCache>
                <c:ptCount val="2"/>
                <c:pt idx="0">
                  <c:v>3 ماهه اول 1401</c:v>
                </c:pt>
                <c:pt idx="1">
                  <c:v>3 ماهه دوم 1401</c:v>
                </c:pt>
              </c:strCache>
            </c:strRef>
          </c:cat>
          <c:val>
            <c:numRef>
              <c:f>'مقایسه 7'!$B$22:$B$23</c:f>
              <c:numCache>
                <c:formatCode>_(* #,##0_);_(* \(#,##0\);_(* "-"??_);_(@_)</c:formatCode>
                <c:ptCount val="2"/>
                <c:pt idx="0">
                  <c:v>3616</c:v>
                </c:pt>
                <c:pt idx="1">
                  <c:v>2970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E5-412D-8125-1A4BD7F0B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'مقایسه 7'!$C$21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C7AF-42C5-AD47-16862B009BC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C7AF-42C5-AD47-16862B009BC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'مقایسه 7'!$A$22:$A$23</c15:sqref>
                        </c15:formulaRef>
                      </c:ext>
                    </c:extLst>
                    <c:strCache>
                      <c:ptCount val="2"/>
                      <c:pt idx="0">
                        <c:v>3 ماهه اول 1401</c:v>
                      </c:pt>
                      <c:pt idx="1">
                        <c:v>3 ماهه دوم 1401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'مقایسه 7'!$C$22:$C$23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12E5-412D-8125-1A4BD7F0BEEA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7'!$D$21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C7AF-42C5-AD47-16862B009BC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C7AF-42C5-AD47-16862B009BC3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7'!$A$22:$A$23</c15:sqref>
                        </c15:formulaRef>
                      </c:ext>
                    </c:extLst>
                    <c:strCache>
                      <c:ptCount val="2"/>
                      <c:pt idx="0">
                        <c:v>3 ماهه اول 1401</c:v>
                      </c:pt>
                      <c:pt idx="1">
                        <c:v>3 ماهه دوم 1401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7'!$D$22:$D$23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2E5-412D-8125-1A4BD7F0BEEA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7'!$E$21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D-C7AF-42C5-AD47-16862B009BC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F-C7AF-42C5-AD47-16862B009BC3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7'!$A$22:$A$23</c15:sqref>
                        </c15:formulaRef>
                      </c:ext>
                    </c:extLst>
                    <c:strCache>
                      <c:ptCount val="2"/>
                      <c:pt idx="0">
                        <c:v>3 ماهه اول 1401</c:v>
                      </c:pt>
                      <c:pt idx="1">
                        <c:v>3 ماهه دوم 1401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7'!$E$22:$E$23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2E5-412D-8125-1A4BD7F0BEEA}"/>
                  </c:ext>
                </c:extLst>
              </c15:ser>
            </c15:filteredPieSeries>
            <c15:filteredPi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7'!$F$21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1-C7AF-42C5-AD47-16862B009BC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3-C7AF-42C5-AD47-16862B009BC3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7'!$A$22:$A$23</c15:sqref>
                        </c15:formulaRef>
                      </c:ext>
                    </c:extLst>
                    <c:strCache>
                      <c:ptCount val="2"/>
                      <c:pt idx="0">
                        <c:v>3 ماهه اول 1401</c:v>
                      </c:pt>
                      <c:pt idx="1">
                        <c:v>3 ماهه دوم 1401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7'!$F$22:$F$23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2E5-412D-8125-1A4BD7F0BEEA}"/>
                  </c:ext>
                </c:extLst>
              </c15:ser>
            </c15:filteredPieSeries>
            <c15:filteredPi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7'!$G$21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5-C7AF-42C5-AD47-16862B009BC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7-C7AF-42C5-AD47-16862B009BC3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7'!$A$22:$A$23</c15:sqref>
                        </c15:formulaRef>
                      </c:ext>
                    </c:extLst>
                    <c:strCache>
                      <c:ptCount val="2"/>
                      <c:pt idx="0">
                        <c:v>3 ماهه اول 1401</c:v>
                      </c:pt>
                      <c:pt idx="1">
                        <c:v>3 ماهه دوم 1401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'مقایسه 7'!$G$22:$G$23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2E5-412D-8125-1A4BD7F0BEEA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بارنامه میدان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'مقایسه 8'!$B$2:$D$2</c:f>
              <c:strCache>
                <c:ptCount val="3"/>
                <c:pt idx="0">
                  <c:v>3ماهه اول 1402</c:v>
                </c:pt>
                <c:pt idx="1">
                  <c:v>3ماهه اول1401</c:v>
                </c:pt>
                <c:pt idx="2">
                  <c:v>3ماهه چهارم1401</c:v>
                </c:pt>
              </c:strCache>
            </c:strRef>
          </c:cat>
          <c:val>
            <c:numRef>
              <c:f>'مقایسه 8'!$B$3:$D$3</c:f>
              <c:numCache>
                <c:formatCode>General</c:formatCode>
                <c:ptCount val="3"/>
                <c:pt idx="0">
                  <c:v>196419</c:v>
                </c:pt>
                <c:pt idx="1">
                  <c:v>209940</c:v>
                </c:pt>
                <c:pt idx="2">
                  <c:v>188811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C-4ED0-85B3-ED44E7679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مجوز تردد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'مقایسه 8'!$E$1:$G$2</c:f>
              <c:multiLvlStrCache>
                <c:ptCount val="3"/>
                <c:lvl>
                  <c:pt idx="0">
                    <c:v>3ماهه اول 1402</c:v>
                  </c:pt>
                  <c:pt idx="1">
                    <c:v>3ماهه اول1401</c:v>
                  </c:pt>
                  <c:pt idx="2">
                    <c:v>3ماهه چهارم1401</c:v>
                  </c:pt>
                </c:lvl>
                <c:lvl>
                  <c:pt idx="0">
                    <c:v>مجوز تردد</c:v>
                  </c:pt>
                </c:lvl>
              </c:multiLvlStrCache>
            </c:multiLvlStrRef>
          </c:cat>
          <c:val>
            <c:numRef>
              <c:f>'مقایسه 8'!$E$3:$G$3</c:f>
              <c:numCache>
                <c:formatCode>General</c:formatCode>
                <c:ptCount val="3"/>
                <c:pt idx="0">
                  <c:v>1855</c:v>
                </c:pt>
                <c:pt idx="1">
                  <c:v>1156</c:v>
                </c:pt>
                <c:pt idx="2">
                  <c:v>1647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29-42D0-98A9-0C3149D91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بارنامه سایر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'مقایسه 8'!$H$2:$J$2</c:f>
              <c:strCache>
                <c:ptCount val="3"/>
                <c:pt idx="0">
                  <c:v>3ماهه اول 1402</c:v>
                </c:pt>
                <c:pt idx="1">
                  <c:v>3ماهه اول1401</c:v>
                </c:pt>
                <c:pt idx="2">
                  <c:v>3ماهه چهارم1401</c:v>
                </c:pt>
              </c:strCache>
            </c:strRef>
          </c:cat>
          <c:val>
            <c:numRef>
              <c:f>'مقایسه 8'!$H$3:$J$3</c:f>
              <c:numCache>
                <c:formatCode>General</c:formatCode>
                <c:ptCount val="3"/>
                <c:pt idx="0">
                  <c:v>28032</c:v>
                </c:pt>
                <c:pt idx="1">
                  <c:v>23851</c:v>
                </c:pt>
                <c:pt idx="2">
                  <c:v>26678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3-4100-A5DB-75E462FEA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1</xdr:row>
      <xdr:rowOff>19050</xdr:rowOff>
    </xdr:from>
    <xdr:to>
      <xdr:col>15</xdr:col>
      <xdr:colOff>447675</xdr:colOff>
      <xdr:row>11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514AED-CC1A-48C7-8B74-2BC987834F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295275</xdr:colOff>
      <xdr:row>12</xdr:row>
      <xdr:rowOff>104775</xdr:rowOff>
    </xdr:from>
    <xdr:to>
      <xdr:col>15</xdr:col>
      <xdr:colOff>600075</xdr:colOff>
      <xdr:row>26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1E7FAB-1527-4397-A126-CC81CEE9C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1</xdr:row>
      <xdr:rowOff>19050</xdr:rowOff>
    </xdr:from>
    <xdr:to>
      <xdr:col>15</xdr:col>
      <xdr:colOff>447675</xdr:colOff>
      <xdr:row>11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3B386F-9CDB-9B57-14CE-2CA6891F0B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295275</xdr:colOff>
      <xdr:row>12</xdr:row>
      <xdr:rowOff>104775</xdr:rowOff>
    </xdr:from>
    <xdr:to>
      <xdr:col>15</xdr:col>
      <xdr:colOff>600075</xdr:colOff>
      <xdr:row>26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7543FC-22BA-C66E-790F-34AE6B9D1C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</xdr:row>
      <xdr:rowOff>52387</xdr:rowOff>
    </xdr:from>
    <xdr:to>
      <xdr:col>14</xdr:col>
      <xdr:colOff>114300</xdr:colOff>
      <xdr:row>11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2F4D3B-CED0-4230-BB6F-55FF780B0A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390525</xdr:colOff>
      <xdr:row>13</xdr:row>
      <xdr:rowOff>38100</xdr:rowOff>
    </xdr:from>
    <xdr:to>
      <xdr:col>12</xdr:col>
      <xdr:colOff>66675</xdr:colOff>
      <xdr:row>27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83046F-0110-44F8-B20A-2DDA6B3E85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</xdr:row>
      <xdr:rowOff>52387</xdr:rowOff>
    </xdr:from>
    <xdr:to>
      <xdr:col>14</xdr:col>
      <xdr:colOff>114300</xdr:colOff>
      <xdr:row>11</xdr:row>
      <xdr:rowOff>71437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88DAF35-411A-A075-35D4-BC65760C12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390525</xdr:colOff>
      <xdr:row>13</xdr:row>
      <xdr:rowOff>38100</xdr:rowOff>
    </xdr:from>
    <xdr:to>
      <xdr:col>12</xdr:col>
      <xdr:colOff>66675</xdr:colOff>
      <xdr:row>27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E7B6448-B831-44D0-9337-B7FE70F44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133350</xdr:rowOff>
    </xdr:from>
    <xdr:to>
      <xdr:col>13</xdr:col>
      <xdr:colOff>333375</xdr:colOff>
      <xdr:row>14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DB44F3-5817-4BA2-8048-BC2F27C21E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590550</xdr:colOff>
      <xdr:row>15</xdr:row>
      <xdr:rowOff>52387</xdr:rowOff>
    </xdr:from>
    <xdr:to>
      <xdr:col>13</xdr:col>
      <xdr:colOff>285750</xdr:colOff>
      <xdr:row>29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0F1009-E821-4737-9EFA-BA6D4C579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133350</xdr:rowOff>
    </xdr:from>
    <xdr:to>
      <xdr:col>13</xdr:col>
      <xdr:colOff>333375</xdr:colOff>
      <xdr:row>14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D1FD15-F1D8-B4EA-5BA0-FE9E376F7B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590550</xdr:colOff>
      <xdr:row>15</xdr:row>
      <xdr:rowOff>52387</xdr:rowOff>
    </xdr:from>
    <xdr:to>
      <xdr:col>13</xdr:col>
      <xdr:colOff>285750</xdr:colOff>
      <xdr:row>29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AFB2084-688D-FE4F-1048-2ADBDAD579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3</xdr:row>
      <xdr:rowOff>152400</xdr:rowOff>
    </xdr:from>
    <xdr:to>
      <xdr:col>13</xdr:col>
      <xdr:colOff>228600</xdr:colOff>
      <xdr:row>19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F427EE-7E15-DE8F-F0C1-8FBF4B1AC5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1771650</xdr:colOff>
      <xdr:row>14</xdr:row>
      <xdr:rowOff>57150</xdr:rowOff>
    </xdr:from>
    <xdr:to>
      <xdr:col>7</xdr:col>
      <xdr:colOff>1238250</xdr:colOff>
      <xdr:row>22</xdr:row>
      <xdr:rowOff>142875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EADB6F7-21F6-8493-DE35-7C32124B26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657225</xdr:colOff>
      <xdr:row>2</xdr:row>
      <xdr:rowOff>95250</xdr:rowOff>
    </xdr:from>
    <xdr:to>
      <xdr:col>14</xdr:col>
      <xdr:colOff>276225</xdr:colOff>
      <xdr:row>13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F3FCC6-601B-6C90-4581-C9028D8C67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414338</xdr:colOff>
      <xdr:row>23</xdr:row>
      <xdr:rowOff>176212</xdr:rowOff>
    </xdr:from>
    <xdr:to>
      <xdr:col>4</xdr:col>
      <xdr:colOff>52388</xdr:colOff>
      <xdr:row>34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45FF3E-220E-31F2-1E8B-6080B26E6C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1114425</xdr:colOff>
      <xdr:row>6</xdr:row>
      <xdr:rowOff>142875</xdr:rowOff>
    </xdr:from>
    <xdr:to>
      <xdr:col>7</xdr:col>
      <xdr:colOff>304800</xdr:colOff>
      <xdr:row>21</xdr:row>
      <xdr:rowOff>171450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1F87A4-2AFA-F72A-A346-04A972A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381000</xdr:colOff>
      <xdr:row>23</xdr:row>
      <xdr:rowOff>57150</xdr:rowOff>
    </xdr:from>
    <xdr:to>
      <xdr:col>7</xdr:col>
      <xdr:colOff>723900</xdr:colOff>
      <xdr:row>38</xdr:row>
      <xdr:rowOff>85725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5250354-AFAF-1CE9-9920-4D64312F49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676275</xdr:colOff>
      <xdr:row>6</xdr:row>
      <xdr:rowOff>123825</xdr:rowOff>
    </xdr:from>
    <xdr:to>
      <xdr:col>12</xdr:col>
      <xdr:colOff>638175</xdr:colOff>
      <xdr:row>21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F6532CE-3C4F-D814-0A55-A2AD9F7D6B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B03FC-9B6A-41F9-BB34-10E1841AB7B2}">
  <dimension ref="A2:K21"/>
  <sheetViews>
    <sheetView rightToLeft="1" zoomScaleNormal="100" workbookViewId="0">
      <selection activeCell="J6" sqref="J6:J8"/>
    </sheetView>
  </sheetViews>
  <sheetFormatPr defaultRowHeight="14.25" x14ac:dyDescent="0.2"/>
  <cols>
    <col min="1" max="1" width="10.375" customWidth="1"/>
    <col min="2" max="2" width="14.375" customWidth="1"/>
    <col min="3" max="3" width="15.125" customWidth="1"/>
    <col min="4" max="4" width="12.875" customWidth="1"/>
    <col min="5" max="5" width="14.625" customWidth="1"/>
    <col min="6" max="6" width="15.75" customWidth="1"/>
    <col min="7" max="8" width="13.75" customWidth="1"/>
    <col min="9" max="9" width="16.375" bestFit="1" customWidth="1"/>
    <col min="10" max="10" width="14.625" bestFit="1" customWidth="1"/>
  </cols>
  <sheetData>
    <row r="2" spans="1:11" ht="15" customHeight="1" x14ac:dyDescent="0.6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8"/>
    </row>
    <row r="3" spans="1:11" ht="15" customHeight="1" x14ac:dyDescent="0.6">
      <c r="A3" s="30"/>
      <c r="B3" s="30"/>
      <c r="C3" s="30"/>
      <c r="D3" s="30"/>
      <c r="E3" s="30"/>
      <c r="F3" s="30"/>
      <c r="G3" s="30"/>
      <c r="H3" s="30"/>
      <c r="I3" s="30"/>
      <c r="J3" s="30"/>
      <c r="K3" s="9"/>
    </row>
    <row r="4" spans="1:11" ht="22.5" x14ac:dyDescent="0.2">
      <c r="A4" s="28" t="s">
        <v>14</v>
      </c>
      <c r="B4" s="28" t="s">
        <v>0</v>
      </c>
      <c r="C4" s="28" t="s">
        <v>5</v>
      </c>
      <c r="D4" s="28"/>
      <c r="E4" s="28" t="s">
        <v>15</v>
      </c>
      <c r="F4" s="28"/>
      <c r="G4" s="28" t="s">
        <v>16</v>
      </c>
      <c r="H4" s="28"/>
      <c r="I4" s="27" t="s">
        <v>17</v>
      </c>
      <c r="J4" s="27" t="s">
        <v>18</v>
      </c>
    </row>
    <row r="5" spans="1:11" ht="22.5" x14ac:dyDescent="0.2">
      <c r="A5" s="28"/>
      <c r="B5" s="28"/>
      <c r="C5" s="5" t="s">
        <v>2</v>
      </c>
      <c r="D5" s="5" t="s">
        <v>3</v>
      </c>
      <c r="E5" s="5" t="s">
        <v>2</v>
      </c>
      <c r="F5" s="5" t="s">
        <v>3</v>
      </c>
      <c r="G5" s="5" t="s">
        <v>2</v>
      </c>
      <c r="H5" s="5" t="s">
        <v>3</v>
      </c>
      <c r="I5" s="28"/>
      <c r="J5" s="28"/>
    </row>
    <row r="6" spans="1:11" ht="18" x14ac:dyDescent="0.2">
      <c r="A6" s="6">
        <v>1</v>
      </c>
      <c r="B6" s="7" t="s">
        <v>4</v>
      </c>
      <c r="C6" s="6">
        <v>34</v>
      </c>
      <c r="D6" s="6">
        <v>258</v>
      </c>
      <c r="E6" s="6">
        <v>19</v>
      </c>
      <c r="F6" s="6">
        <v>40</v>
      </c>
      <c r="G6" s="6">
        <v>44</v>
      </c>
      <c r="H6" s="6">
        <v>81</v>
      </c>
      <c r="I6" s="6">
        <v>97</v>
      </c>
      <c r="J6" s="6">
        <v>379</v>
      </c>
    </row>
    <row r="7" spans="1:11" ht="18" x14ac:dyDescent="0.2">
      <c r="A7" s="6">
        <v>2</v>
      </c>
      <c r="B7" s="7" t="s">
        <v>7</v>
      </c>
      <c r="C7" s="6">
        <v>56</v>
      </c>
      <c r="D7" s="6">
        <v>365</v>
      </c>
      <c r="E7" s="6">
        <v>19</v>
      </c>
      <c r="F7" s="6">
        <v>70</v>
      </c>
      <c r="G7" s="6">
        <v>98</v>
      </c>
      <c r="H7" s="6">
        <v>166</v>
      </c>
      <c r="I7" s="6">
        <v>173</v>
      </c>
      <c r="J7" s="6">
        <v>601</v>
      </c>
    </row>
    <row r="8" spans="1:11" ht="18" x14ac:dyDescent="0.2">
      <c r="A8" s="6">
        <v>3</v>
      </c>
      <c r="B8" s="7" t="s">
        <v>8</v>
      </c>
      <c r="C8" s="6">
        <v>33</v>
      </c>
      <c r="D8" s="6">
        <v>244</v>
      </c>
      <c r="E8" s="6">
        <v>21</v>
      </c>
      <c r="F8" s="6">
        <v>61</v>
      </c>
      <c r="G8" s="6">
        <v>88</v>
      </c>
      <c r="H8" s="6">
        <v>168</v>
      </c>
      <c r="I8" s="6">
        <v>142</v>
      </c>
      <c r="J8" s="6">
        <v>473</v>
      </c>
    </row>
    <row r="9" spans="1:11" x14ac:dyDescent="0.2">
      <c r="K9">
        <v>1865</v>
      </c>
    </row>
    <row r="11" spans="1:11" ht="14.25" customHeight="1" x14ac:dyDescent="0.2"/>
    <row r="12" spans="1:11" ht="14.25" customHeight="1" x14ac:dyDescent="0.2"/>
    <row r="19" ht="14.25" customHeight="1" x14ac:dyDescent="0.2"/>
    <row r="20" ht="14.25" customHeight="1" x14ac:dyDescent="0.2"/>
    <row r="21" ht="14.25" customHeight="1" x14ac:dyDescent="0.2"/>
  </sheetData>
  <mergeCells count="8">
    <mergeCell ref="J4:J5"/>
    <mergeCell ref="I4:I5"/>
    <mergeCell ref="A4:A5"/>
    <mergeCell ref="B4:B5"/>
    <mergeCell ref="C4:D4"/>
    <mergeCell ref="E4:F4"/>
    <mergeCell ref="G4:H4"/>
    <mergeCell ref="A2:J3"/>
  </mergeCells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58B6-12A5-45F6-93E7-7ADCEDBF8ADC}">
  <dimension ref="A2:L9"/>
  <sheetViews>
    <sheetView rightToLeft="1" topLeftCell="B1" workbookViewId="0">
      <selection activeCell="J6" sqref="J6:J8"/>
    </sheetView>
  </sheetViews>
  <sheetFormatPr defaultRowHeight="14.25" x14ac:dyDescent="0.2"/>
  <cols>
    <col min="2" max="2" width="14.625" customWidth="1"/>
    <col min="3" max="3" width="16.375" customWidth="1"/>
    <col min="4" max="4" width="16.625" customWidth="1"/>
    <col min="5" max="5" width="18.625" customWidth="1"/>
    <col min="6" max="6" width="17.25" customWidth="1"/>
    <col min="7" max="7" width="19.25" customWidth="1"/>
    <col min="8" max="8" width="20" customWidth="1"/>
    <col min="9" max="9" width="14" customWidth="1"/>
    <col min="10" max="10" width="18.375" customWidth="1"/>
    <col min="11" max="11" width="17.875" customWidth="1"/>
  </cols>
  <sheetData>
    <row r="2" spans="1:12" ht="15" customHeight="1" x14ac:dyDescent="0.6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8"/>
      <c r="L2" s="8"/>
    </row>
    <row r="3" spans="1:12" ht="15" customHeight="1" x14ac:dyDescent="0.6">
      <c r="A3" s="30"/>
      <c r="B3" s="30"/>
      <c r="C3" s="30"/>
      <c r="D3" s="30"/>
      <c r="E3" s="30"/>
      <c r="F3" s="30"/>
      <c r="G3" s="30"/>
      <c r="H3" s="30"/>
      <c r="I3" s="30"/>
      <c r="J3" s="30"/>
      <c r="K3" s="9"/>
      <c r="L3" s="9"/>
    </row>
    <row r="4" spans="1:12" ht="22.5" x14ac:dyDescent="0.2">
      <c r="A4" s="28" t="s">
        <v>14</v>
      </c>
      <c r="B4" s="28" t="s">
        <v>0</v>
      </c>
      <c r="C4" s="28" t="s">
        <v>5</v>
      </c>
      <c r="D4" s="28"/>
      <c r="E4" s="28" t="s">
        <v>15</v>
      </c>
      <c r="F4" s="28"/>
      <c r="G4" s="28" t="s">
        <v>16</v>
      </c>
      <c r="H4" s="28"/>
      <c r="I4" s="27" t="s">
        <v>17</v>
      </c>
      <c r="J4" s="27" t="s">
        <v>18</v>
      </c>
    </row>
    <row r="5" spans="1:12" ht="22.5" x14ac:dyDescent="0.2">
      <c r="A5" s="28"/>
      <c r="B5" s="28"/>
      <c r="C5" s="5" t="s">
        <v>2</v>
      </c>
      <c r="D5" s="5" t="s">
        <v>3</v>
      </c>
      <c r="E5" s="5" t="s">
        <v>2</v>
      </c>
      <c r="F5" s="5" t="s">
        <v>3</v>
      </c>
      <c r="G5" s="5" t="s">
        <v>2</v>
      </c>
      <c r="H5" s="5" t="s">
        <v>3</v>
      </c>
      <c r="I5" s="28"/>
      <c r="J5" s="28"/>
    </row>
    <row r="6" spans="1:12" ht="18" x14ac:dyDescent="0.2">
      <c r="A6" s="6">
        <v>1</v>
      </c>
      <c r="B6" s="7" t="s">
        <v>4</v>
      </c>
      <c r="C6" s="6">
        <v>86</v>
      </c>
      <c r="D6" s="6">
        <v>206</v>
      </c>
      <c r="E6" s="6">
        <v>21</v>
      </c>
      <c r="F6" s="6">
        <v>40</v>
      </c>
      <c r="G6" s="6">
        <v>35</v>
      </c>
      <c r="H6" s="6">
        <v>97</v>
      </c>
      <c r="I6" s="6">
        <v>142</v>
      </c>
      <c r="J6" s="6">
        <v>343</v>
      </c>
      <c r="K6" s="57">
        <v>485</v>
      </c>
    </row>
    <row r="7" spans="1:12" ht="18" x14ac:dyDescent="0.2">
      <c r="A7" s="6">
        <v>2</v>
      </c>
      <c r="B7" s="7" t="s">
        <v>7</v>
      </c>
      <c r="C7" s="6">
        <v>186</v>
      </c>
      <c r="D7" s="6">
        <v>347</v>
      </c>
      <c r="E7" s="6">
        <v>22</v>
      </c>
      <c r="F7" s="6">
        <v>75</v>
      </c>
      <c r="G7" s="6">
        <v>50</v>
      </c>
      <c r="H7" s="6">
        <v>137</v>
      </c>
      <c r="I7" s="6">
        <v>258</v>
      </c>
      <c r="J7" s="6">
        <v>559</v>
      </c>
      <c r="K7" s="57">
        <v>817</v>
      </c>
    </row>
    <row r="8" spans="1:12" ht="18" x14ac:dyDescent="0.2">
      <c r="A8" s="6">
        <v>3</v>
      </c>
      <c r="B8" s="7" t="s">
        <v>8</v>
      </c>
      <c r="C8" s="6">
        <v>170</v>
      </c>
      <c r="D8" s="6">
        <v>395</v>
      </c>
      <c r="E8" s="6">
        <v>38</v>
      </c>
      <c r="F8" s="6">
        <v>81</v>
      </c>
      <c r="G8" s="6">
        <v>69</v>
      </c>
      <c r="H8" s="6">
        <v>208</v>
      </c>
      <c r="I8" s="6">
        <v>277</v>
      </c>
      <c r="J8" s="6">
        <v>684</v>
      </c>
      <c r="K8" s="57">
        <v>961</v>
      </c>
    </row>
    <row r="9" spans="1:12" x14ac:dyDescent="0.2">
      <c r="K9">
        <v>2263</v>
      </c>
    </row>
  </sheetData>
  <mergeCells count="8">
    <mergeCell ref="I4:I5"/>
    <mergeCell ref="J4:J5"/>
    <mergeCell ref="A2:J3"/>
    <mergeCell ref="A4:A5"/>
    <mergeCell ref="B4:B5"/>
    <mergeCell ref="C4:D4"/>
    <mergeCell ref="E4:F4"/>
    <mergeCell ref="G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4CA50-DE3F-4F8E-8249-4308857860FC}">
  <dimension ref="A2:K9"/>
  <sheetViews>
    <sheetView rightToLeft="1" workbookViewId="0">
      <selection activeCell="J6" sqref="J6:J8"/>
    </sheetView>
  </sheetViews>
  <sheetFormatPr defaultRowHeight="14.25" x14ac:dyDescent="0.2"/>
  <cols>
    <col min="2" max="2" width="18" customWidth="1"/>
    <col min="3" max="3" width="17.875" customWidth="1"/>
    <col min="4" max="4" width="15.125" customWidth="1"/>
    <col min="5" max="5" width="14" bestFit="1" customWidth="1"/>
    <col min="6" max="6" width="13.875" bestFit="1" customWidth="1"/>
    <col min="7" max="7" width="15.875" customWidth="1"/>
    <col min="8" max="8" width="14.875" bestFit="1" customWidth="1"/>
    <col min="9" max="9" width="14.25" bestFit="1" customWidth="1"/>
    <col min="10" max="10" width="16.375" bestFit="1" customWidth="1"/>
    <col min="11" max="11" width="14.625" bestFit="1" customWidth="1"/>
  </cols>
  <sheetData>
    <row r="2" spans="1:11" ht="22.5" x14ac:dyDescent="0.6">
      <c r="A2" s="29" t="s">
        <v>41</v>
      </c>
      <c r="B2" s="29"/>
      <c r="C2" s="29"/>
      <c r="D2" s="29"/>
      <c r="E2" s="29"/>
      <c r="F2" s="29"/>
      <c r="G2" s="29"/>
      <c r="H2" s="29"/>
      <c r="I2" s="29"/>
      <c r="J2" s="29"/>
      <c r="K2" s="8"/>
    </row>
    <row r="3" spans="1:11" ht="22.5" x14ac:dyDescent="0.6">
      <c r="A3" s="30"/>
      <c r="B3" s="30"/>
      <c r="C3" s="30"/>
      <c r="D3" s="30"/>
      <c r="E3" s="30"/>
      <c r="F3" s="30"/>
      <c r="G3" s="30"/>
      <c r="H3" s="30"/>
      <c r="I3" s="30"/>
      <c r="J3" s="30"/>
      <c r="K3" s="9"/>
    </row>
    <row r="4" spans="1:11" ht="22.5" x14ac:dyDescent="0.2">
      <c r="A4" s="28" t="s">
        <v>14</v>
      </c>
      <c r="B4" s="28" t="s">
        <v>0</v>
      </c>
      <c r="C4" s="28" t="s">
        <v>5</v>
      </c>
      <c r="D4" s="28"/>
      <c r="E4" s="28" t="s">
        <v>15</v>
      </c>
      <c r="F4" s="28"/>
      <c r="G4" s="28" t="s">
        <v>16</v>
      </c>
      <c r="H4" s="28"/>
      <c r="I4" s="27" t="s">
        <v>17</v>
      </c>
      <c r="J4" s="27" t="s">
        <v>18</v>
      </c>
    </row>
    <row r="5" spans="1:11" ht="22.5" x14ac:dyDescent="0.2">
      <c r="A5" s="28"/>
      <c r="B5" s="28"/>
      <c r="C5" s="5" t="s">
        <v>2</v>
      </c>
      <c r="D5" s="5" t="s">
        <v>3</v>
      </c>
      <c r="E5" s="5" t="s">
        <v>2</v>
      </c>
      <c r="F5" s="5" t="s">
        <v>3</v>
      </c>
      <c r="G5" s="5" t="s">
        <v>2</v>
      </c>
      <c r="H5" s="5" t="s">
        <v>3</v>
      </c>
      <c r="I5" s="28"/>
      <c r="J5" s="28"/>
    </row>
    <row r="6" spans="1:11" ht="18" x14ac:dyDescent="0.2">
      <c r="A6" s="6">
        <v>1</v>
      </c>
      <c r="B6" s="7" t="s">
        <v>42</v>
      </c>
      <c r="C6" s="6">
        <v>74</v>
      </c>
      <c r="D6" s="6">
        <v>432</v>
      </c>
      <c r="E6" s="6">
        <v>32</v>
      </c>
      <c r="F6" s="6">
        <v>119</v>
      </c>
      <c r="G6" s="6">
        <v>103</v>
      </c>
      <c r="H6" s="6">
        <v>348</v>
      </c>
      <c r="I6" s="6">
        <v>209</v>
      </c>
      <c r="J6" s="6">
        <v>899</v>
      </c>
    </row>
    <row r="7" spans="1:11" ht="18" x14ac:dyDescent="0.2">
      <c r="A7" s="6">
        <v>2</v>
      </c>
      <c r="B7" s="7" t="s">
        <v>43</v>
      </c>
      <c r="C7" s="6">
        <v>61</v>
      </c>
      <c r="D7" s="6">
        <v>438</v>
      </c>
      <c r="E7" s="6">
        <v>19</v>
      </c>
      <c r="F7" s="6">
        <v>99</v>
      </c>
      <c r="G7" s="6">
        <v>98</v>
      </c>
      <c r="H7" s="6">
        <v>209</v>
      </c>
      <c r="I7" s="6">
        <v>178</v>
      </c>
      <c r="J7" s="6">
        <v>746</v>
      </c>
    </row>
    <row r="8" spans="1:11" ht="18" x14ac:dyDescent="0.2">
      <c r="A8" s="6">
        <v>3</v>
      </c>
      <c r="B8" s="7" t="s">
        <v>44</v>
      </c>
      <c r="C8" s="6">
        <v>65</v>
      </c>
      <c r="D8" s="6">
        <v>471</v>
      </c>
      <c r="E8" s="6">
        <v>33</v>
      </c>
      <c r="F8" s="6">
        <v>93</v>
      </c>
      <c r="G8" s="6">
        <v>77</v>
      </c>
      <c r="H8" s="6">
        <v>144</v>
      </c>
      <c r="I8" s="6">
        <v>175</v>
      </c>
      <c r="J8" s="6">
        <v>708</v>
      </c>
    </row>
    <row r="9" spans="1:11" x14ac:dyDescent="0.2">
      <c r="K9">
        <v>2915</v>
      </c>
    </row>
  </sheetData>
  <mergeCells count="8">
    <mergeCell ref="J4:J5"/>
    <mergeCell ref="A4:A5"/>
    <mergeCell ref="B4:B5"/>
    <mergeCell ref="C4:D4"/>
    <mergeCell ref="E4:F4"/>
    <mergeCell ref="G4:H4"/>
    <mergeCell ref="I4:I5"/>
    <mergeCell ref="A2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7D30A-2532-42DD-9D1C-3CC6B4E0EA52}">
  <dimension ref="A1:M26"/>
  <sheetViews>
    <sheetView rightToLeft="1" tabSelected="1" workbookViewId="0">
      <selection activeCell="K6" sqref="K6"/>
    </sheetView>
  </sheetViews>
  <sheetFormatPr defaultRowHeight="14.25" x14ac:dyDescent="0.2"/>
  <sheetData>
    <row r="1" spans="1:13" x14ac:dyDescent="0.2">
      <c r="A1" s="59" t="s">
        <v>58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3" ht="22.5" x14ac:dyDescent="0.2">
      <c r="A3" s="28" t="s">
        <v>14</v>
      </c>
      <c r="B3" s="28" t="s">
        <v>0</v>
      </c>
      <c r="C3" s="28" t="s">
        <v>5</v>
      </c>
      <c r="D3" s="28"/>
      <c r="E3" s="28" t="s">
        <v>15</v>
      </c>
      <c r="F3" s="28"/>
      <c r="G3" s="28" t="s">
        <v>16</v>
      </c>
      <c r="H3" s="28"/>
      <c r="I3" s="27" t="s">
        <v>59</v>
      </c>
      <c r="J3" s="27" t="s">
        <v>60</v>
      </c>
      <c r="K3" s="27" t="s">
        <v>17</v>
      </c>
      <c r="L3" s="27" t="s">
        <v>18</v>
      </c>
      <c r="M3" s="27" t="s">
        <v>13</v>
      </c>
    </row>
    <row r="4" spans="1:13" ht="22.5" x14ac:dyDescent="0.2">
      <c r="A4" s="28"/>
      <c r="B4" s="28"/>
      <c r="C4" s="5" t="s">
        <v>2</v>
      </c>
      <c r="D4" s="5" t="s">
        <v>3</v>
      </c>
      <c r="E4" s="5" t="s">
        <v>2</v>
      </c>
      <c r="F4" s="5" t="s">
        <v>3</v>
      </c>
      <c r="G4" s="5" t="s">
        <v>2</v>
      </c>
      <c r="H4" s="5" t="s">
        <v>3</v>
      </c>
      <c r="I4" s="28"/>
      <c r="J4" s="28"/>
      <c r="K4" s="28"/>
      <c r="L4" s="28"/>
      <c r="M4" s="28"/>
    </row>
    <row r="5" spans="1:13" ht="18" x14ac:dyDescent="0.2">
      <c r="A5" s="6">
        <v>1</v>
      </c>
      <c r="B5" s="7" t="s">
        <v>4</v>
      </c>
      <c r="C5" s="6">
        <v>63</v>
      </c>
      <c r="D5" s="6">
        <v>290</v>
      </c>
      <c r="E5" s="6">
        <v>21</v>
      </c>
      <c r="F5" s="6">
        <v>43</v>
      </c>
      <c r="G5" s="6">
        <v>52</v>
      </c>
      <c r="H5" s="6">
        <v>105</v>
      </c>
      <c r="I5" s="6">
        <v>363</v>
      </c>
      <c r="J5" s="6">
        <v>210</v>
      </c>
      <c r="K5" s="6">
        <f>C5+E5+G5</f>
        <v>136</v>
      </c>
      <c r="L5" s="6">
        <f>D5+F5+H5</f>
        <v>438</v>
      </c>
      <c r="M5" s="6">
        <f>K5+L5</f>
        <v>574</v>
      </c>
    </row>
    <row r="6" spans="1:13" ht="18" x14ac:dyDescent="0.2">
      <c r="A6" s="6">
        <v>2</v>
      </c>
      <c r="B6" s="7" t="s">
        <v>7</v>
      </c>
      <c r="C6" s="6">
        <v>56</v>
      </c>
      <c r="D6" s="6">
        <v>351</v>
      </c>
      <c r="E6" s="6">
        <v>16</v>
      </c>
      <c r="F6" s="6">
        <v>88</v>
      </c>
      <c r="G6" s="6">
        <v>93</v>
      </c>
      <c r="H6" s="6">
        <v>227</v>
      </c>
      <c r="I6" s="6">
        <v>434</v>
      </c>
      <c r="J6" s="6">
        <v>395</v>
      </c>
      <c r="K6" s="6">
        <f t="shared" ref="K6:L7" si="0">C6+E6+G6</f>
        <v>165</v>
      </c>
      <c r="L6" s="6">
        <f t="shared" si="0"/>
        <v>666</v>
      </c>
      <c r="M6" s="6">
        <f t="shared" ref="M6:M7" si="1">K6+L6</f>
        <v>831</v>
      </c>
    </row>
    <row r="7" spans="1:13" ht="18" x14ac:dyDescent="0.2">
      <c r="A7" s="6">
        <v>3</v>
      </c>
      <c r="B7" s="7" t="s">
        <v>8</v>
      </c>
      <c r="C7" s="6">
        <v>35</v>
      </c>
      <c r="D7" s="6">
        <v>274</v>
      </c>
      <c r="E7" s="6">
        <v>27</v>
      </c>
      <c r="F7" s="6">
        <v>79</v>
      </c>
      <c r="G7" s="6">
        <v>79</v>
      </c>
      <c r="H7" s="6">
        <v>201</v>
      </c>
      <c r="I7" s="6">
        <v>339</v>
      </c>
      <c r="J7" s="6">
        <v>356</v>
      </c>
      <c r="K7" s="6">
        <f t="shared" si="0"/>
        <v>141</v>
      </c>
      <c r="L7" s="6">
        <f t="shared" si="0"/>
        <v>554</v>
      </c>
      <c r="M7" s="6">
        <f t="shared" si="1"/>
        <v>695</v>
      </c>
    </row>
    <row r="10" spans="1:13" x14ac:dyDescent="0.2">
      <c r="A10" s="59" t="s">
        <v>61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1:13" x14ac:dyDescent="0.2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</row>
    <row r="12" spans="1:13" ht="22.5" x14ac:dyDescent="0.2">
      <c r="A12" s="28" t="s">
        <v>14</v>
      </c>
      <c r="B12" s="28" t="s">
        <v>0</v>
      </c>
      <c r="C12" s="28" t="s">
        <v>5</v>
      </c>
      <c r="D12" s="28"/>
      <c r="E12" s="28" t="s">
        <v>15</v>
      </c>
      <c r="F12" s="28"/>
      <c r="G12" s="28" t="s">
        <v>16</v>
      </c>
      <c r="H12" s="28"/>
      <c r="I12" s="27" t="s">
        <v>59</v>
      </c>
      <c r="J12" s="27" t="s">
        <v>60</v>
      </c>
      <c r="K12" s="27" t="s">
        <v>17</v>
      </c>
      <c r="L12" s="27" t="s">
        <v>18</v>
      </c>
      <c r="M12" s="27" t="s">
        <v>13</v>
      </c>
    </row>
    <row r="13" spans="1:13" ht="22.5" x14ac:dyDescent="0.2">
      <c r="A13" s="28"/>
      <c r="B13" s="28"/>
      <c r="C13" s="5" t="s">
        <v>2</v>
      </c>
      <c r="D13" s="5" t="s">
        <v>3</v>
      </c>
      <c r="E13" s="5" t="s">
        <v>2</v>
      </c>
      <c r="F13" s="5" t="s">
        <v>3</v>
      </c>
      <c r="G13" s="5" t="s">
        <v>2</v>
      </c>
      <c r="H13" s="5" t="s">
        <v>3</v>
      </c>
      <c r="I13" s="28"/>
      <c r="J13" s="28"/>
      <c r="K13" s="28"/>
      <c r="L13" s="28"/>
      <c r="M13" s="28"/>
    </row>
    <row r="14" spans="1:13" ht="18" x14ac:dyDescent="0.2">
      <c r="A14" s="6">
        <v>1</v>
      </c>
      <c r="B14" s="7" t="s">
        <v>4</v>
      </c>
      <c r="C14" s="6">
        <v>221</v>
      </c>
      <c r="D14" s="6">
        <v>568</v>
      </c>
      <c r="E14" s="6">
        <v>41</v>
      </c>
      <c r="F14" s="6">
        <v>113</v>
      </c>
      <c r="G14" s="6">
        <v>60</v>
      </c>
      <c r="H14" s="6">
        <v>252</v>
      </c>
      <c r="I14" s="6">
        <v>849</v>
      </c>
      <c r="J14" s="6">
        <v>406</v>
      </c>
      <c r="K14" s="6">
        <f t="shared" ref="K14:L16" si="2">C14+E14+G14</f>
        <v>322</v>
      </c>
      <c r="L14" s="6">
        <f t="shared" si="2"/>
        <v>933</v>
      </c>
      <c r="M14" s="6">
        <f>K14+L14</f>
        <v>1255</v>
      </c>
    </row>
    <row r="15" spans="1:13" ht="18" x14ac:dyDescent="0.2">
      <c r="A15" s="6">
        <v>2</v>
      </c>
      <c r="B15" s="7" t="s">
        <v>7</v>
      </c>
      <c r="C15" s="6">
        <v>181</v>
      </c>
      <c r="D15" s="6">
        <v>400</v>
      </c>
      <c r="E15" s="6">
        <v>26</v>
      </c>
      <c r="F15" s="6">
        <v>88</v>
      </c>
      <c r="G15" s="6">
        <v>55</v>
      </c>
      <c r="H15" s="6">
        <v>151</v>
      </c>
      <c r="I15" s="6">
        <v>632</v>
      </c>
      <c r="J15" s="6">
        <v>269</v>
      </c>
      <c r="K15" s="6">
        <f t="shared" si="2"/>
        <v>262</v>
      </c>
      <c r="L15" s="6">
        <f t="shared" si="2"/>
        <v>639</v>
      </c>
      <c r="M15" s="6">
        <f t="shared" ref="M15:M16" si="3">K15+L15</f>
        <v>901</v>
      </c>
    </row>
    <row r="16" spans="1:13" ht="18" x14ac:dyDescent="0.2">
      <c r="A16" s="6">
        <v>3</v>
      </c>
      <c r="B16" s="7" t="s">
        <v>8</v>
      </c>
      <c r="C16" s="6">
        <v>191</v>
      </c>
      <c r="D16" s="6">
        <v>460</v>
      </c>
      <c r="E16" s="6">
        <v>32</v>
      </c>
      <c r="F16" s="6">
        <v>87</v>
      </c>
      <c r="G16" s="6">
        <v>65</v>
      </c>
      <c r="H16" s="6">
        <v>170</v>
      </c>
      <c r="I16" s="6">
        <v>703</v>
      </c>
      <c r="J16" s="6">
        <v>302</v>
      </c>
      <c r="K16" s="6">
        <f t="shared" si="2"/>
        <v>288</v>
      </c>
      <c r="L16" s="6">
        <f t="shared" si="2"/>
        <v>717</v>
      </c>
      <c r="M16" s="6">
        <f t="shared" si="3"/>
        <v>1005</v>
      </c>
    </row>
    <row r="20" spans="1:13" x14ac:dyDescent="0.2">
      <c r="A20" s="59" t="s">
        <v>62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</row>
    <row r="21" spans="1:13" x14ac:dyDescent="0.2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</row>
    <row r="22" spans="1:13" ht="22.5" x14ac:dyDescent="0.2">
      <c r="A22" s="28" t="s">
        <v>14</v>
      </c>
      <c r="B22" s="28" t="s">
        <v>0</v>
      </c>
      <c r="C22" s="28" t="s">
        <v>5</v>
      </c>
      <c r="D22" s="28"/>
      <c r="E22" s="28" t="s">
        <v>15</v>
      </c>
      <c r="F22" s="28"/>
      <c r="G22" s="28" t="s">
        <v>16</v>
      </c>
      <c r="H22" s="28"/>
      <c r="I22" s="27" t="s">
        <v>59</v>
      </c>
      <c r="J22" s="27" t="s">
        <v>60</v>
      </c>
      <c r="K22" s="27" t="s">
        <v>17</v>
      </c>
      <c r="L22" s="27" t="s">
        <v>18</v>
      </c>
      <c r="M22" s="27" t="s">
        <v>13</v>
      </c>
    </row>
    <row r="23" spans="1:13" ht="22.5" x14ac:dyDescent="0.2">
      <c r="A23" s="28"/>
      <c r="B23" s="28"/>
      <c r="C23" s="5" t="s">
        <v>2</v>
      </c>
      <c r="D23" s="5" t="s">
        <v>3</v>
      </c>
      <c r="E23" s="5" t="s">
        <v>2</v>
      </c>
      <c r="F23" s="5" t="s">
        <v>3</v>
      </c>
      <c r="G23" s="5" t="s">
        <v>2</v>
      </c>
      <c r="H23" s="5" t="s">
        <v>3</v>
      </c>
      <c r="I23" s="28"/>
      <c r="J23" s="28"/>
      <c r="K23" s="28"/>
      <c r="L23" s="28"/>
      <c r="M23" s="28"/>
    </row>
    <row r="24" spans="1:13" ht="18" x14ac:dyDescent="0.2">
      <c r="A24" s="6">
        <v>1</v>
      </c>
      <c r="B24" s="7" t="s">
        <v>42</v>
      </c>
      <c r="C24" s="6">
        <v>68</v>
      </c>
      <c r="D24" s="6">
        <v>508</v>
      </c>
      <c r="E24" s="6">
        <v>46</v>
      </c>
      <c r="F24" s="6">
        <v>154</v>
      </c>
      <c r="G24" s="6">
        <v>85</v>
      </c>
      <c r="H24" s="6">
        <v>430</v>
      </c>
      <c r="I24" s="6">
        <v>624</v>
      </c>
      <c r="J24" s="6">
        <v>663</v>
      </c>
      <c r="K24" s="6">
        <f>C24+E24+G24</f>
        <v>199</v>
      </c>
      <c r="L24" s="6">
        <f>D24+F24+H24</f>
        <v>1092</v>
      </c>
      <c r="M24" s="6">
        <f>K24+L24</f>
        <v>1291</v>
      </c>
    </row>
    <row r="25" spans="1:13" ht="18" x14ac:dyDescent="0.2">
      <c r="A25" s="6">
        <v>2</v>
      </c>
      <c r="B25" s="7" t="s">
        <v>43</v>
      </c>
      <c r="C25" s="6">
        <v>89</v>
      </c>
      <c r="D25" s="6">
        <v>418</v>
      </c>
      <c r="E25" s="6">
        <v>22</v>
      </c>
      <c r="F25" s="6">
        <v>102</v>
      </c>
      <c r="G25" s="6">
        <v>94</v>
      </c>
      <c r="H25" s="6">
        <v>247</v>
      </c>
      <c r="I25" s="6">
        <v>560</v>
      </c>
      <c r="J25" s="6">
        <v>410</v>
      </c>
      <c r="K25" s="6">
        <f t="shared" ref="K25:L26" si="4">C25+E25+G25</f>
        <v>205</v>
      </c>
      <c r="L25" s="6">
        <f t="shared" si="4"/>
        <v>767</v>
      </c>
      <c r="M25" s="6">
        <f t="shared" ref="M25:M26" si="5">K25+L25</f>
        <v>972</v>
      </c>
    </row>
    <row r="26" spans="1:13" ht="18" x14ac:dyDescent="0.2">
      <c r="A26" s="6">
        <v>3</v>
      </c>
      <c r="B26" s="7" t="s">
        <v>44</v>
      </c>
      <c r="C26" s="6">
        <v>65</v>
      </c>
      <c r="D26" s="6">
        <v>475</v>
      </c>
      <c r="E26" s="6">
        <v>29</v>
      </c>
      <c r="F26" s="6">
        <v>102</v>
      </c>
      <c r="G26" s="6">
        <v>67</v>
      </c>
      <c r="H26" s="6">
        <v>211</v>
      </c>
      <c r="I26" s="6">
        <v>570</v>
      </c>
      <c r="J26" s="6">
        <v>377</v>
      </c>
      <c r="K26" s="6">
        <f t="shared" si="4"/>
        <v>161</v>
      </c>
      <c r="L26" s="6">
        <f t="shared" si="4"/>
        <v>788</v>
      </c>
      <c r="M26" s="6">
        <f t="shared" si="5"/>
        <v>949</v>
      </c>
    </row>
  </sheetData>
  <mergeCells count="33">
    <mergeCell ref="K22:K23"/>
    <mergeCell ref="L22:L23"/>
    <mergeCell ref="M22:M23"/>
    <mergeCell ref="L12:L13"/>
    <mergeCell ref="M12:M13"/>
    <mergeCell ref="A20:L21"/>
    <mergeCell ref="A22:A23"/>
    <mergeCell ref="B22:B23"/>
    <mergeCell ref="C22:D22"/>
    <mergeCell ref="E22:F22"/>
    <mergeCell ref="G22:H22"/>
    <mergeCell ref="I22:I23"/>
    <mergeCell ref="J22:J23"/>
    <mergeCell ref="M3:M4"/>
    <mergeCell ref="A10:L11"/>
    <mergeCell ref="A12:A13"/>
    <mergeCell ref="B12:B13"/>
    <mergeCell ref="C12:D12"/>
    <mergeCell ref="E12:F12"/>
    <mergeCell ref="G12:H12"/>
    <mergeCell ref="I12:I13"/>
    <mergeCell ref="J12:J13"/>
    <mergeCell ref="K12:K13"/>
    <mergeCell ref="A1:L2"/>
    <mergeCell ref="A3:A4"/>
    <mergeCell ref="B3:B4"/>
    <mergeCell ref="C3:D3"/>
    <mergeCell ref="E3:F3"/>
    <mergeCell ref="G3:H3"/>
    <mergeCell ref="I3:I4"/>
    <mergeCell ref="J3:J4"/>
    <mergeCell ref="K3:K4"/>
    <mergeCell ref="L3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35A2-640D-473F-B5C1-D03B32399BB7}">
  <dimension ref="A1:F1048576"/>
  <sheetViews>
    <sheetView rightToLeft="1" workbookViewId="0">
      <selection activeCell="B24" sqref="B24"/>
    </sheetView>
  </sheetViews>
  <sheetFormatPr defaultRowHeight="14.25" x14ac:dyDescent="0.2"/>
  <cols>
    <col min="2" max="2" width="17" customWidth="1"/>
    <col min="3" max="3" width="12.875" customWidth="1"/>
    <col min="4" max="4" width="13.375" customWidth="1"/>
    <col min="5" max="5" width="16.125" customWidth="1"/>
    <col min="6" max="6" width="14.25" customWidth="1"/>
  </cols>
  <sheetData>
    <row r="1" spans="1:6" ht="21.75" thickBot="1" x14ac:dyDescent="0.25">
      <c r="A1" s="2" t="s">
        <v>0</v>
      </c>
      <c r="B1" s="2" t="s">
        <v>1</v>
      </c>
      <c r="C1" s="2" t="s">
        <v>45</v>
      </c>
      <c r="D1" s="2" t="s">
        <v>46</v>
      </c>
      <c r="E1" s="2" t="s">
        <v>10</v>
      </c>
      <c r="F1" s="2" t="s">
        <v>11</v>
      </c>
    </row>
    <row r="2" spans="1:6" ht="21" x14ac:dyDescent="0.2">
      <c r="A2" s="31" t="s">
        <v>4</v>
      </c>
      <c r="B2" s="3" t="s">
        <v>5</v>
      </c>
      <c r="C2" s="3">
        <v>63</v>
      </c>
      <c r="D2" s="3">
        <v>290</v>
      </c>
      <c r="E2" s="3">
        <v>221</v>
      </c>
      <c r="F2" s="3">
        <v>568</v>
      </c>
    </row>
    <row r="3" spans="1:6" ht="21" x14ac:dyDescent="0.2">
      <c r="A3" s="32"/>
      <c r="B3" s="1" t="s">
        <v>9</v>
      </c>
      <c r="C3" s="1">
        <v>21</v>
      </c>
      <c r="D3" s="1">
        <v>43</v>
      </c>
      <c r="E3" s="1">
        <v>41</v>
      </c>
      <c r="F3" s="1">
        <v>113</v>
      </c>
    </row>
    <row r="4" spans="1:6" ht="21.75" thickBot="1" x14ac:dyDescent="0.25">
      <c r="A4" s="33"/>
      <c r="B4" s="4" t="s">
        <v>6</v>
      </c>
      <c r="C4" s="4">
        <v>52</v>
      </c>
      <c r="D4" s="4">
        <v>105</v>
      </c>
      <c r="E4" s="4">
        <v>60</v>
      </c>
      <c r="F4" s="4">
        <v>252</v>
      </c>
    </row>
    <row r="5" spans="1:6" ht="21" x14ac:dyDescent="0.2">
      <c r="A5" s="31" t="s">
        <v>7</v>
      </c>
      <c r="B5" s="3" t="s">
        <v>5</v>
      </c>
      <c r="C5" s="3">
        <v>56</v>
      </c>
      <c r="D5" s="3">
        <v>351</v>
      </c>
      <c r="E5" s="3">
        <v>181</v>
      </c>
      <c r="F5" s="3">
        <v>400</v>
      </c>
    </row>
    <row r="6" spans="1:6" ht="21" x14ac:dyDescent="0.2">
      <c r="A6" s="32"/>
      <c r="B6" s="1" t="s">
        <v>9</v>
      </c>
      <c r="C6" s="1">
        <v>16</v>
      </c>
      <c r="D6" s="1">
        <v>88</v>
      </c>
      <c r="E6" s="1">
        <v>26</v>
      </c>
      <c r="F6" s="1">
        <v>88</v>
      </c>
    </row>
    <row r="7" spans="1:6" ht="21.75" thickBot="1" x14ac:dyDescent="0.25">
      <c r="A7" s="33"/>
      <c r="B7" s="4" t="s">
        <v>6</v>
      </c>
      <c r="C7" s="4">
        <v>93</v>
      </c>
      <c r="D7" s="4">
        <v>227</v>
      </c>
      <c r="E7" s="4">
        <v>55</v>
      </c>
      <c r="F7" s="4">
        <v>151</v>
      </c>
    </row>
    <row r="8" spans="1:6" ht="21" x14ac:dyDescent="0.2">
      <c r="A8" s="31" t="s">
        <v>8</v>
      </c>
      <c r="B8" s="3" t="s">
        <v>5</v>
      </c>
      <c r="C8" s="3">
        <v>35</v>
      </c>
      <c r="D8" s="3">
        <v>274</v>
      </c>
      <c r="E8" s="3">
        <v>191</v>
      </c>
      <c r="F8" s="3">
        <v>460</v>
      </c>
    </row>
    <row r="9" spans="1:6" ht="21" x14ac:dyDescent="0.2">
      <c r="A9" s="32"/>
      <c r="B9" s="1" t="s">
        <v>9</v>
      </c>
      <c r="C9" s="1">
        <v>27</v>
      </c>
      <c r="D9" s="1">
        <v>79</v>
      </c>
      <c r="E9" s="1">
        <v>32</v>
      </c>
      <c r="F9" s="1">
        <v>87</v>
      </c>
    </row>
    <row r="10" spans="1:6" ht="21" x14ac:dyDescent="0.2">
      <c r="A10" s="32"/>
      <c r="B10" s="1" t="s">
        <v>6</v>
      </c>
      <c r="C10" s="1">
        <v>79</v>
      </c>
      <c r="D10" s="1">
        <v>201</v>
      </c>
      <c r="E10" s="1">
        <v>65</v>
      </c>
      <c r="F10" s="1">
        <v>170</v>
      </c>
    </row>
    <row r="1048576" spans="4:4" x14ac:dyDescent="0.2">
      <c r="D1048576">
        <f>SUM(D2:D1048575)</f>
        <v>1658</v>
      </c>
    </row>
  </sheetData>
  <mergeCells count="3">
    <mergeCell ref="A2:A4"/>
    <mergeCell ref="A5:A7"/>
    <mergeCell ref="A8:A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B24B-041E-47AC-9711-A9B5D1E8B0BD}">
  <dimension ref="A1:F1048576"/>
  <sheetViews>
    <sheetView rightToLeft="1" workbookViewId="0">
      <selection activeCell="B23" sqref="B23"/>
    </sheetView>
  </sheetViews>
  <sheetFormatPr defaultRowHeight="14.25" x14ac:dyDescent="0.2"/>
  <cols>
    <col min="2" max="2" width="17" customWidth="1"/>
    <col min="3" max="3" width="12.875" customWidth="1"/>
    <col min="4" max="4" width="13.375" customWidth="1"/>
    <col min="5" max="5" width="16.125" customWidth="1"/>
    <col min="6" max="6" width="14.25" customWidth="1"/>
  </cols>
  <sheetData>
    <row r="1" spans="1:6" ht="21.75" thickBot="1" x14ac:dyDescent="0.25">
      <c r="A1" s="2" t="s">
        <v>0</v>
      </c>
      <c r="B1" s="2" t="s">
        <v>1</v>
      </c>
      <c r="C1" s="2" t="s">
        <v>45</v>
      </c>
      <c r="D1" s="2" t="s">
        <v>46</v>
      </c>
      <c r="E1" s="2" t="s">
        <v>10</v>
      </c>
      <c r="F1" s="2" t="s">
        <v>11</v>
      </c>
    </row>
    <row r="2" spans="1:6" ht="21" x14ac:dyDescent="0.2">
      <c r="A2" s="31" t="s">
        <v>4</v>
      </c>
      <c r="B2" s="3" t="s">
        <v>5</v>
      </c>
      <c r="C2" s="3">
        <v>34</v>
      </c>
      <c r="D2" s="3">
        <v>258</v>
      </c>
      <c r="E2" s="3">
        <v>86</v>
      </c>
      <c r="F2" s="3">
        <v>206</v>
      </c>
    </row>
    <row r="3" spans="1:6" ht="21" x14ac:dyDescent="0.2">
      <c r="A3" s="32"/>
      <c r="B3" s="1" t="s">
        <v>9</v>
      </c>
      <c r="C3" s="1">
        <v>19</v>
      </c>
      <c r="D3" s="1">
        <v>40</v>
      </c>
      <c r="E3" s="1">
        <v>21</v>
      </c>
      <c r="F3" s="1">
        <v>40</v>
      </c>
    </row>
    <row r="4" spans="1:6" ht="21.75" thickBot="1" x14ac:dyDescent="0.25">
      <c r="A4" s="33"/>
      <c r="B4" s="4" t="s">
        <v>6</v>
      </c>
      <c r="C4" s="4">
        <v>44</v>
      </c>
      <c r="D4" s="4">
        <v>81</v>
      </c>
      <c r="E4" s="4">
        <v>35</v>
      </c>
      <c r="F4" s="4">
        <v>97</v>
      </c>
    </row>
    <row r="5" spans="1:6" ht="21" x14ac:dyDescent="0.2">
      <c r="A5" s="31" t="s">
        <v>7</v>
      </c>
      <c r="B5" s="3" t="s">
        <v>5</v>
      </c>
      <c r="C5" s="3">
        <v>56</v>
      </c>
      <c r="D5" s="3">
        <v>365</v>
      </c>
      <c r="E5" s="3">
        <v>186</v>
      </c>
      <c r="F5" s="3">
        <v>347</v>
      </c>
    </row>
    <row r="6" spans="1:6" ht="21" x14ac:dyDescent="0.2">
      <c r="A6" s="32"/>
      <c r="B6" s="1" t="s">
        <v>9</v>
      </c>
      <c r="C6" s="1">
        <v>19</v>
      </c>
      <c r="D6" s="1">
        <v>70</v>
      </c>
      <c r="E6" s="1">
        <v>22</v>
      </c>
      <c r="F6" s="1">
        <v>75</v>
      </c>
    </row>
    <row r="7" spans="1:6" ht="21.75" thickBot="1" x14ac:dyDescent="0.25">
      <c r="A7" s="33"/>
      <c r="B7" s="4" t="s">
        <v>6</v>
      </c>
      <c r="C7" s="4">
        <v>98</v>
      </c>
      <c r="D7" s="4">
        <v>166</v>
      </c>
      <c r="E7" s="4">
        <v>50</v>
      </c>
      <c r="F7" s="4">
        <v>137</v>
      </c>
    </row>
    <row r="8" spans="1:6" ht="21" x14ac:dyDescent="0.2">
      <c r="A8" s="31" t="s">
        <v>8</v>
      </c>
      <c r="B8" s="3" t="s">
        <v>5</v>
      </c>
      <c r="C8" s="3">
        <v>33</v>
      </c>
      <c r="D8" s="3">
        <v>244</v>
      </c>
      <c r="E8" s="3">
        <v>170</v>
      </c>
      <c r="F8" s="3">
        <v>395</v>
      </c>
    </row>
    <row r="9" spans="1:6" ht="21" x14ac:dyDescent="0.2">
      <c r="A9" s="32"/>
      <c r="B9" s="1" t="s">
        <v>9</v>
      </c>
      <c r="C9" s="1">
        <v>21</v>
      </c>
      <c r="D9" s="1">
        <v>61</v>
      </c>
      <c r="E9" s="1">
        <v>38</v>
      </c>
      <c r="F9" s="1">
        <v>81</v>
      </c>
    </row>
    <row r="10" spans="1:6" ht="21" x14ac:dyDescent="0.2">
      <c r="A10" s="32"/>
      <c r="B10" s="1" t="s">
        <v>6</v>
      </c>
      <c r="C10" s="1">
        <v>88</v>
      </c>
      <c r="D10" s="1">
        <v>168</v>
      </c>
      <c r="E10" s="1">
        <v>69</v>
      </c>
      <c r="F10" s="1">
        <v>208</v>
      </c>
    </row>
    <row r="1048576" spans="4:4" x14ac:dyDescent="0.2">
      <c r="D1048576">
        <f>SUM(D2:D1048575)</f>
        <v>1453</v>
      </c>
    </row>
  </sheetData>
  <mergeCells count="3">
    <mergeCell ref="A2:A4"/>
    <mergeCell ref="A5:A7"/>
    <mergeCell ref="A8:A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06AEA-C9F8-48A4-A335-DBCEEB6950AB}">
  <dimension ref="A1:D10"/>
  <sheetViews>
    <sheetView rightToLeft="1" zoomScaleNormal="100" workbookViewId="0">
      <selection activeCell="C14" sqref="C14"/>
    </sheetView>
  </sheetViews>
  <sheetFormatPr defaultRowHeight="14.25" x14ac:dyDescent="0.2"/>
  <cols>
    <col min="1" max="1" width="21.25" customWidth="1"/>
    <col min="2" max="2" width="21" customWidth="1"/>
    <col min="3" max="3" width="13.375" customWidth="1"/>
    <col min="4" max="4" width="16.125" customWidth="1"/>
    <col min="5" max="6" width="9.125" customWidth="1"/>
  </cols>
  <sheetData>
    <row r="1" spans="1:4" ht="21.75" thickBot="1" x14ac:dyDescent="0.25">
      <c r="A1" s="2" t="s">
        <v>0</v>
      </c>
      <c r="B1" s="2" t="s">
        <v>1</v>
      </c>
      <c r="C1" s="2" t="s">
        <v>38</v>
      </c>
      <c r="D1" s="2" t="s">
        <v>3</v>
      </c>
    </row>
    <row r="2" spans="1:4" ht="19.5" customHeight="1" x14ac:dyDescent="0.2">
      <c r="A2" s="34" t="s">
        <v>47</v>
      </c>
      <c r="B2" s="3" t="s">
        <v>5</v>
      </c>
      <c r="C2" s="3">
        <v>154</v>
      </c>
      <c r="D2" s="24">
        <v>915</v>
      </c>
    </row>
    <row r="3" spans="1:4" ht="19.5" customHeight="1" x14ac:dyDescent="0.2">
      <c r="A3" s="35"/>
      <c r="B3" s="1" t="s">
        <v>9</v>
      </c>
      <c r="C3" s="1">
        <v>64</v>
      </c>
      <c r="D3" s="25">
        <v>210</v>
      </c>
    </row>
    <row r="4" spans="1:4" ht="19.5" customHeight="1" thickBot="1" x14ac:dyDescent="0.25">
      <c r="A4" s="36"/>
      <c r="B4" s="4" t="s">
        <v>6</v>
      </c>
      <c r="C4" s="4">
        <v>224</v>
      </c>
      <c r="D4" s="26">
        <v>533</v>
      </c>
    </row>
    <row r="5" spans="1:4" ht="19.5" customHeight="1" x14ac:dyDescent="0.2">
      <c r="A5" s="34" t="s">
        <v>25</v>
      </c>
      <c r="B5" s="3" t="s">
        <v>5</v>
      </c>
      <c r="C5" s="3">
        <v>593</v>
      </c>
      <c r="D5" s="24">
        <v>1428</v>
      </c>
    </row>
    <row r="6" spans="1:4" ht="19.5" customHeight="1" x14ac:dyDescent="0.2">
      <c r="A6" s="35"/>
      <c r="B6" s="1" t="s">
        <v>9</v>
      </c>
      <c r="C6" s="1">
        <v>99</v>
      </c>
      <c r="D6" s="25">
        <v>288</v>
      </c>
    </row>
    <row r="7" spans="1:4" ht="19.5" customHeight="1" thickBot="1" x14ac:dyDescent="0.25">
      <c r="A7" s="36"/>
      <c r="B7" s="4" t="s">
        <v>6</v>
      </c>
      <c r="C7" s="4">
        <v>180</v>
      </c>
      <c r="D7" s="26">
        <v>573</v>
      </c>
    </row>
    <row r="8" spans="1:4" ht="21" x14ac:dyDescent="0.2">
      <c r="A8" s="34" t="s">
        <v>48</v>
      </c>
      <c r="B8" s="3" t="s">
        <v>5</v>
      </c>
      <c r="C8" s="3">
        <v>222</v>
      </c>
      <c r="D8" s="24">
        <v>1401</v>
      </c>
    </row>
    <row r="9" spans="1:4" ht="21" x14ac:dyDescent="0.2">
      <c r="A9" s="35"/>
      <c r="B9" s="1" t="s">
        <v>9</v>
      </c>
      <c r="C9" s="1">
        <v>97</v>
      </c>
      <c r="D9" s="25">
        <v>358</v>
      </c>
    </row>
    <row r="10" spans="1:4" ht="21.75" thickBot="1" x14ac:dyDescent="0.25">
      <c r="A10" s="36"/>
      <c r="B10" s="4" t="s">
        <v>6</v>
      </c>
      <c r="C10" s="4">
        <v>246</v>
      </c>
      <c r="D10" s="26">
        <v>888</v>
      </c>
    </row>
  </sheetData>
  <mergeCells count="3">
    <mergeCell ref="A2:A4"/>
    <mergeCell ref="A5:A7"/>
    <mergeCell ref="A8:A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EA36-4168-4901-8A46-65984373658C}">
  <dimension ref="A1:D10"/>
  <sheetViews>
    <sheetView rightToLeft="1" zoomScaleNormal="100" workbookViewId="0">
      <selection activeCell="C15" sqref="C15"/>
    </sheetView>
  </sheetViews>
  <sheetFormatPr defaultRowHeight="14.25" x14ac:dyDescent="0.2"/>
  <cols>
    <col min="1" max="1" width="21.25" customWidth="1"/>
    <col min="2" max="2" width="21" customWidth="1"/>
    <col min="3" max="3" width="13.375" customWidth="1"/>
    <col min="4" max="4" width="16.125" customWidth="1"/>
    <col min="5" max="6" width="9.125" customWidth="1"/>
  </cols>
  <sheetData>
    <row r="1" spans="1:4" ht="21.75" thickBot="1" x14ac:dyDescent="0.25">
      <c r="A1" s="2" t="s">
        <v>0</v>
      </c>
      <c r="B1" s="2" t="s">
        <v>1</v>
      </c>
      <c r="C1" s="2" t="s">
        <v>38</v>
      </c>
      <c r="D1" s="2" t="s">
        <v>3</v>
      </c>
    </row>
    <row r="2" spans="1:4" ht="19.5" customHeight="1" x14ac:dyDescent="0.2">
      <c r="A2" s="34" t="s">
        <v>47</v>
      </c>
      <c r="B2" s="3" t="s">
        <v>5</v>
      </c>
      <c r="C2" s="3">
        <v>123</v>
      </c>
      <c r="D2" s="24">
        <v>867</v>
      </c>
    </row>
    <row r="3" spans="1:4" ht="19.5" customHeight="1" x14ac:dyDescent="0.2">
      <c r="A3" s="35"/>
      <c r="B3" s="1" t="s">
        <v>9</v>
      </c>
      <c r="C3" s="1">
        <v>59</v>
      </c>
      <c r="D3" s="25">
        <v>171</v>
      </c>
    </row>
    <row r="4" spans="1:4" ht="19.5" customHeight="1" thickBot="1" x14ac:dyDescent="0.25">
      <c r="A4" s="36"/>
      <c r="B4" s="4" t="s">
        <v>6</v>
      </c>
      <c r="C4" s="4">
        <v>230</v>
      </c>
      <c r="D4" s="26">
        <v>415</v>
      </c>
    </row>
    <row r="5" spans="1:4" ht="19.5" customHeight="1" x14ac:dyDescent="0.2">
      <c r="A5" s="34" t="s">
        <v>25</v>
      </c>
      <c r="B5" s="3" t="s">
        <v>5</v>
      </c>
      <c r="C5" s="3">
        <v>442</v>
      </c>
      <c r="D5" s="24">
        <v>948</v>
      </c>
    </row>
    <row r="6" spans="1:4" ht="19.5" customHeight="1" x14ac:dyDescent="0.2">
      <c r="A6" s="35"/>
      <c r="B6" s="1" t="s">
        <v>9</v>
      </c>
      <c r="C6" s="1">
        <v>81</v>
      </c>
      <c r="D6" s="25">
        <v>196</v>
      </c>
    </row>
    <row r="7" spans="1:4" ht="19.5" customHeight="1" thickBot="1" x14ac:dyDescent="0.25">
      <c r="A7" s="36"/>
      <c r="B7" s="4" t="s">
        <v>6</v>
      </c>
      <c r="C7" s="4">
        <v>154</v>
      </c>
      <c r="D7" s="26">
        <v>442</v>
      </c>
    </row>
    <row r="8" spans="1:4" ht="21" x14ac:dyDescent="0.2">
      <c r="A8" s="34" t="s">
        <v>48</v>
      </c>
      <c r="B8" s="3" t="s">
        <v>5</v>
      </c>
      <c r="C8" s="3">
        <v>200</v>
      </c>
      <c r="D8" s="24">
        <v>1341</v>
      </c>
    </row>
    <row r="9" spans="1:4" ht="21" x14ac:dyDescent="0.2">
      <c r="A9" s="35"/>
      <c r="B9" s="1" t="s">
        <v>9</v>
      </c>
      <c r="C9" s="1">
        <v>84</v>
      </c>
      <c r="D9" s="25">
        <v>311</v>
      </c>
    </row>
    <row r="10" spans="1:4" ht="21.75" thickBot="1" x14ac:dyDescent="0.25">
      <c r="A10" s="36"/>
      <c r="B10" s="4" t="s">
        <v>6</v>
      </c>
      <c r="C10" s="4">
        <v>278</v>
      </c>
      <c r="D10" s="26">
        <v>701</v>
      </c>
    </row>
  </sheetData>
  <mergeCells count="3">
    <mergeCell ref="A2:A4"/>
    <mergeCell ref="A5:A7"/>
    <mergeCell ref="A8:A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C444-BF10-46BB-B475-D18DD2C839BD}">
  <dimension ref="A1:C26"/>
  <sheetViews>
    <sheetView rightToLeft="1" workbookViewId="0">
      <selection activeCell="C28" sqref="C28"/>
    </sheetView>
  </sheetViews>
  <sheetFormatPr defaultRowHeight="14.25" x14ac:dyDescent="0.2"/>
  <cols>
    <col min="1" max="1" width="20.75" customWidth="1"/>
    <col min="2" max="2" width="16.75" customWidth="1"/>
    <col min="3" max="3" width="19.375" customWidth="1"/>
  </cols>
  <sheetData>
    <row r="1" spans="1:3" ht="21" x14ac:dyDescent="0.2">
      <c r="A1" s="1" t="s">
        <v>0</v>
      </c>
      <c r="B1" s="1" t="s">
        <v>49</v>
      </c>
      <c r="C1" s="1" t="s">
        <v>12</v>
      </c>
    </row>
    <row r="2" spans="1:3" ht="15" customHeight="1" x14ac:dyDescent="0.2">
      <c r="A2" s="32" t="s">
        <v>4</v>
      </c>
      <c r="B2" s="32">
        <v>574</v>
      </c>
      <c r="C2" s="32">
        <v>1255</v>
      </c>
    </row>
    <row r="3" spans="1:3" ht="15" customHeight="1" x14ac:dyDescent="0.2">
      <c r="A3" s="32"/>
      <c r="B3" s="32"/>
      <c r="C3" s="32"/>
    </row>
    <row r="4" spans="1:3" ht="15.75" customHeight="1" x14ac:dyDescent="0.2">
      <c r="A4" s="32"/>
      <c r="B4" s="32"/>
      <c r="C4" s="32"/>
    </row>
    <row r="5" spans="1:3" ht="15" customHeight="1" x14ac:dyDescent="0.2">
      <c r="A5" s="32" t="s">
        <v>7</v>
      </c>
      <c r="B5" s="32">
        <v>831</v>
      </c>
      <c r="C5" s="32">
        <v>901</v>
      </c>
    </row>
    <row r="6" spans="1:3" ht="15" customHeight="1" x14ac:dyDescent="0.2">
      <c r="A6" s="32"/>
      <c r="B6" s="32"/>
      <c r="C6" s="32"/>
    </row>
    <row r="7" spans="1:3" ht="15.75" customHeight="1" x14ac:dyDescent="0.2">
      <c r="A7" s="32"/>
      <c r="B7" s="32"/>
      <c r="C7" s="32"/>
    </row>
    <row r="8" spans="1:3" ht="15" customHeight="1" x14ac:dyDescent="0.2">
      <c r="A8" s="32" t="s">
        <v>8</v>
      </c>
      <c r="B8" s="32">
        <v>695</v>
      </c>
      <c r="C8" s="32">
        <v>1005</v>
      </c>
    </row>
    <row r="9" spans="1:3" ht="15" customHeight="1" x14ac:dyDescent="0.2">
      <c r="A9" s="32"/>
      <c r="B9" s="32"/>
      <c r="C9" s="32"/>
    </row>
    <row r="10" spans="1:3" ht="15.75" customHeight="1" x14ac:dyDescent="0.2">
      <c r="A10" s="32"/>
      <c r="B10" s="32"/>
      <c r="C10" s="32"/>
    </row>
    <row r="17" spans="1:3" ht="21" x14ac:dyDescent="0.2">
      <c r="A17" s="1" t="s">
        <v>0</v>
      </c>
      <c r="B17" s="1" t="s">
        <v>2</v>
      </c>
      <c r="C17" s="1" t="s">
        <v>3</v>
      </c>
    </row>
    <row r="18" spans="1:3" x14ac:dyDescent="0.2">
      <c r="A18" s="32" t="s">
        <v>47</v>
      </c>
      <c r="B18" s="37">
        <v>442</v>
      </c>
      <c r="C18" s="37">
        <v>1658</v>
      </c>
    </row>
    <row r="19" spans="1:3" x14ac:dyDescent="0.2">
      <c r="A19" s="32"/>
      <c r="B19" s="38"/>
      <c r="C19" s="38"/>
    </row>
    <row r="20" spans="1:3" x14ac:dyDescent="0.2">
      <c r="A20" s="32"/>
      <c r="B20" s="39"/>
      <c r="C20" s="39"/>
    </row>
    <row r="21" spans="1:3" ht="15" customHeight="1" x14ac:dyDescent="0.2">
      <c r="A21" s="32" t="s">
        <v>25</v>
      </c>
      <c r="B21" s="37">
        <v>872</v>
      </c>
      <c r="C21" s="37">
        <v>2289</v>
      </c>
    </row>
    <row r="22" spans="1:3" ht="15" customHeight="1" x14ac:dyDescent="0.2">
      <c r="A22" s="32"/>
      <c r="B22" s="38"/>
      <c r="C22" s="38"/>
    </row>
    <row r="23" spans="1:3" ht="15" customHeight="1" x14ac:dyDescent="0.2">
      <c r="A23" s="32"/>
      <c r="B23" s="39"/>
      <c r="C23" s="39"/>
    </row>
    <row r="24" spans="1:3" x14ac:dyDescent="0.2">
      <c r="A24" s="32" t="s">
        <v>50</v>
      </c>
      <c r="B24" s="37">
        <v>565</v>
      </c>
      <c r="C24" s="37">
        <v>2647</v>
      </c>
    </row>
    <row r="25" spans="1:3" x14ac:dyDescent="0.2">
      <c r="A25" s="32"/>
      <c r="B25" s="38"/>
      <c r="C25" s="38"/>
    </row>
    <row r="26" spans="1:3" x14ac:dyDescent="0.2">
      <c r="A26" s="32"/>
      <c r="B26" s="39"/>
      <c r="C26" s="39"/>
    </row>
  </sheetData>
  <mergeCells count="18">
    <mergeCell ref="A21:A23"/>
    <mergeCell ref="B21:B23"/>
    <mergeCell ref="C21:C23"/>
    <mergeCell ref="A24:A26"/>
    <mergeCell ref="B24:B26"/>
    <mergeCell ref="C24:C26"/>
    <mergeCell ref="A8:A10"/>
    <mergeCell ref="B8:B10"/>
    <mergeCell ref="C8:C10"/>
    <mergeCell ref="A18:A20"/>
    <mergeCell ref="B18:B20"/>
    <mergeCell ref="C18:C20"/>
    <mergeCell ref="A2:A4"/>
    <mergeCell ref="B2:B4"/>
    <mergeCell ref="C2:C4"/>
    <mergeCell ref="A5:A7"/>
    <mergeCell ref="B5:B7"/>
    <mergeCell ref="C5:C7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1C8E9-C934-4DD3-AEE2-F9E1F11F9298}">
  <dimension ref="A1:C26"/>
  <sheetViews>
    <sheetView rightToLeft="1" workbookViewId="0">
      <selection activeCell="D29" sqref="D29"/>
    </sheetView>
  </sheetViews>
  <sheetFormatPr defaultRowHeight="14.25" x14ac:dyDescent="0.2"/>
  <cols>
    <col min="1" max="1" width="20.75" customWidth="1"/>
    <col min="2" max="2" width="16.75" customWidth="1"/>
    <col min="3" max="3" width="19.375" customWidth="1"/>
  </cols>
  <sheetData>
    <row r="1" spans="1:3" ht="21" x14ac:dyDescent="0.2">
      <c r="A1" s="1" t="s">
        <v>0</v>
      </c>
      <c r="B1" s="1" t="s">
        <v>49</v>
      </c>
      <c r="C1" s="1" t="s">
        <v>12</v>
      </c>
    </row>
    <row r="2" spans="1:3" ht="15" customHeight="1" x14ac:dyDescent="0.2">
      <c r="A2" s="32" t="s">
        <v>4</v>
      </c>
      <c r="B2" s="37">
        <v>476</v>
      </c>
      <c r="C2" s="37">
        <v>485</v>
      </c>
    </row>
    <row r="3" spans="1:3" ht="15" customHeight="1" x14ac:dyDescent="0.2">
      <c r="A3" s="32"/>
      <c r="B3" s="38"/>
      <c r="C3" s="38"/>
    </row>
    <row r="4" spans="1:3" ht="15.75" customHeight="1" x14ac:dyDescent="0.2">
      <c r="A4" s="32"/>
      <c r="B4" s="39"/>
      <c r="C4" s="39"/>
    </row>
    <row r="5" spans="1:3" ht="15" customHeight="1" x14ac:dyDescent="0.2">
      <c r="A5" s="32" t="s">
        <v>7</v>
      </c>
      <c r="B5" s="37">
        <v>774</v>
      </c>
      <c r="C5" s="37">
        <v>827</v>
      </c>
    </row>
    <row r="6" spans="1:3" ht="15" customHeight="1" x14ac:dyDescent="0.2">
      <c r="A6" s="32"/>
      <c r="B6" s="38"/>
      <c r="C6" s="38"/>
    </row>
    <row r="7" spans="1:3" ht="15.75" customHeight="1" x14ac:dyDescent="0.2">
      <c r="A7" s="32"/>
      <c r="B7" s="39"/>
      <c r="C7" s="39"/>
    </row>
    <row r="8" spans="1:3" ht="15" customHeight="1" x14ac:dyDescent="0.2">
      <c r="A8" s="32" t="s">
        <v>8</v>
      </c>
      <c r="B8" s="37">
        <v>615</v>
      </c>
      <c r="C8" s="37">
        <v>961</v>
      </c>
    </row>
    <row r="9" spans="1:3" ht="15" customHeight="1" x14ac:dyDescent="0.2">
      <c r="A9" s="32"/>
      <c r="B9" s="38"/>
      <c r="C9" s="38"/>
    </row>
    <row r="10" spans="1:3" ht="15.75" customHeight="1" x14ac:dyDescent="0.2">
      <c r="A10" s="32"/>
      <c r="B10" s="39"/>
      <c r="C10" s="39"/>
    </row>
    <row r="17" spans="1:3" ht="21" x14ac:dyDescent="0.2">
      <c r="A17" s="1" t="s">
        <v>0</v>
      </c>
      <c r="B17" s="1" t="s">
        <v>2</v>
      </c>
      <c r="C17" s="1" t="s">
        <v>3</v>
      </c>
    </row>
    <row r="18" spans="1:3" x14ac:dyDescent="0.2">
      <c r="A18" s="32" t="s">
        <v>47</v>
      </c>
      <c r="B18" s="37">
        <v>412</v>
      </c>
      <c r="C18" s="37">
        <v>1453</v>
      </c>
    </row>
    <row r="19" spans="1:3" x14ac:dyDescent="0.2">
      <c r="A19" s="32"/>
      <c r="B19" s="38"/>
      <c r="C19" s="38"/>
    </row>
    <row r="20" spans="1:3" x14ac:dyDescent="0.2">
      <c r="A20" s="32"/>
      <c r="B20" s="39"/>
      <c r="C20" s="39"/>
    </row>
    <row r="21" spans="1:3" ht="15" customHeight="1" x14ac:dyDescent="0.2">
      <c r="A21" s="32" t="s">
        <v>25</v>
      </c>
      <c r="B21" s="37">
        <v>677</v>
      </c>
      <c r="C21" s="37">
        <v>1586</v>
      </c>
    </row>
    <row r="22" spans="1:3" ht="15" customHeight="1" x14ac:dyDescent="0.2">
      <c r="A22" s="32"/>
      <c r="B22" s="38"/>
      <c r="C22" s="38"/>
    </row>
    <row r="23" spans="1:3" ht="15" customHeight="1" x14ac:dyDescent="0.2">
      <c r="A23" s="32"/>
      <c r="B23" s="39"/>
      <c r="C23" s="39"/>
    </row>
    <row r="24" spans="1:3" x14ac:dyDescent="0.2">
      <c r="A24" s="32" t="s">
        <v>50</v>
      </c>
      <c r="B24" s="37">
        <v>562</v>
      </c>
      <c r="C24" s="37">
        <v>2353</v>
      </c>
    </row>
    <row r="25" spans="1:3" x14ac:dyDescent="0.2">
      <c r="A25" s="32"/>
      <c r="B25" s="38"/>
      <c r="C25" s="38"/>
    </row>
    <row r="26" spans="1:3" x14ac:dyDescent="0.2">
      <c r="A26" s="32"/>
      <c r="B26" s="39"/>
      <c r="C26" s="39"/>
    </row>
  </sheetData>
  <mergeCells count="18">
    <mergeCell ref="A24:A26"/>
    <mergeCell ref="B24:B26"/>
    <mergeCell ref="C24:C26"/>
    <mergeCell ref="A18:A20"/>
    <mergeCell ref="B18:B20"/>
    <mergeCell ref="C18:C20"/>
    <mergeCell ref="A21:A23"/>
    <mergeCell ref="B21:B23"/>
    <mergeCell ref="C21:C23"/>
    <mergeCell ref="C2:C4"/>
    <mergeCell ref="C5:C7"/>
    <mergeCell ref="C8:C10"/>
    <mergeCell ref="A2:A4"/>
    <mergeCell ref="A5:A7"/>
    <mergeCell ref="A8:A10"/>
    <mergeCell ref="B2:B4"/>
    <mergeCell ref="B5:B7"/>
    <mergeCell ref="B8:B10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04FDE-5079-4F36-AEAC-0BBFF7830FF1}">
  <dimension ref="A1:E11"/>
  <sheetViews>
    <sheetView rightToLeft="1" workbookViewId="0">
      <selection activeCell="B3" sqref="B3:C11"/>
    </sheetView>
  </sheetViews>
  <sheetFormatPr defaultRowHeight="14.25" x14ac:dyDescent="0.2"/>
  <cols>
    <col min="1" max="1" width="15.875" customWidth="1"/>
    <col min="2" max="2" width="19.625" customWidth="1"/>
    <col min="3" max="3" width="19.75" customWidth="1"/>
    <col min="4" max="5" width="20.625" customWidth="1"/>
  </cols>
  <sheetData>
    <row r="1" spans="1:5" x14ac:dyDescent="0.2">
      <c r="A1" s="42"/>
      <c r="B1" s="40" t="s">
        <v>21</v>
      </c>
      <c r="C1" s="41"/>
      <c r="D1" s="40" t="s">
        <v>22</v>
      </c>
      <c r="E1" s="41"/>
    </row>
    <row r="2" spans="1:5" ht="22.5" customHeight="1" x14ac:dyDescent="0.2">
      <c r="A2" s="43"/>
      <c r="B2" s="1" t="s">
        <v>49</v>
      </c>
      <c r="C2" s="1" t="s">
        <v>12</v>
      </c>
      <c r="D2" s="1" t="s">
        <v>49</v>
      </c>
      <c r="E2" s="1" t="s">
        <v>12</v>
      </c>
    </row>
    <row r="3" spans="1:5" x14ac:dyDescent="0.2">
      <c r="A3" s="28" t="s">
        <v>4</v>
      </c>
      <c r="B3" s="32">
        <v>574</v>
      </c>
      <c r="C3" s="32">
        <v>1255</v>
      </c>
      <c r="D3" s="32">
        <v>476</v>
      </c>
      <c r="E3" s="32">
        <v>485</v>
      </c>
    </row>
    <row r="4" spans="1:5" x14ac:dyDescent="0.2">
      <c r="A4" s="28"/>
      <c r="B4" s="32"/>
      <c r="C4" s="32"/>
      <c r="D4" s="32"/>
      <c r="E4" s="32"/>
    </row>
    <row r="5" spans="1:5" x14ac:dyDescent="0.2">
      <c r="A5" s="28"/>
      <c r="B5" s="32"/>
      <c r="C5" s="32"/>
      <c r="D5" s="32"/>
      <c r="E5" s="32"/>
    </row>
    <row r="6" spans="1:5" x14ac:dyDescent="0.2">
      <c r="A6" s="28" t="s">
        <v>7</v>
      </c>
      <c r="B6" s="32">
        <v>831</v>
      </c>
      <c r="C6" s="32">
        <v>901</v>
      </c>
      <c r="D6" s="32">
        <v>774</v>
      </c>
      <c r="E6" s="32">
        <v>827</v>
      </c>
    </row>
    <row r="7" spans="1:5" x14ac:dyDescent="0.2">
      <c r="A7" s="28"/>
      <c r="B7" s="32"/>
      <c r="C7" s="32"/>
      <c r="D7" s="32"/>
      <c r="E7" s="32"/>
    </row>
    <row r="8" spans="1:5" x14ac:dyDescent="0.2">
      <c r="A8" s="28"/>
      <c r="B8" s="32"/>
      <c r="C8" s="32"/>
      <c r="D8" s="32"/>
      <c r="E8" s="32"/>
    </row>
    <row r="9" spans="1:5" x14ac:dyDescent="0.2">
      <c r="A9" s="28" t="s">
        <v>8</v>
      </c>
      <c r="B9" s="32">
        <v>695</v>
      </c>
      <c r="C9" s="32">
        <v>1005</v>
      </c>
      <c r="D9" s="32">
        <v>615</v>
      </c>
      <c r="E9" s="32">
        <v>961</v>
      </c>
    </row>
    <row r="10" spans="1:5" x14ac:dyDescent="0.2">
      <c r="A10" s="28"/>
      <c r="B10" s="32"/>
      <c r="C10" s="32"/>
      <c r="D10" s="32"/>
      <c r="E10" s="32"/>
    </row>
    <row r="11" spans="1:5" x14ac:dyDescent="0.2">
      <c r="A11" s="28"/>
      <c r="B11" s="32"/>
      <c r="C11" s="32"/>
      <c r="D11" s="32"/>
      <c r="E11" s="32"/>
    </row>
  </sheetData>
  <mergeCells count="18">
    <mergeCell ref="A1:A2"/>
    <mergeCell ref="A9:A11"/>
    <mergeCell ref="B9:B11"/>
    <mergeCell ref="C9:C11"/>
    <mergeCell ref="D3:D5"/>
    <mergeCell ref="D6:D8"/>
    <mergeCell ref="A3:A5"/>
    <mergeCell ref="B3:B5"/>
    <mergeCell ref="C3:C5"/>
    <mergeCell ref="A6:A8"/>
    <mergeCell ref="B6:B8"/>
    <mergeCell ref="C6:C8"/>
    <mergeCell ref="D9:D11"/>
    <mergeCell ref="E9:E11"/>
    <mergeCell ref="B1:C1"/>
    <mergeCell ref="D1:E1"/>
    <mergeCell ref="E3:E5"/>
    <mergeCell ref="E6:E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5453-C5C3-444F-9C4A-57993E41E101}">
  <dimension ref="A1:H13"/>
  <sheetViews>
    <sheetView rightToLeft="1" topLeftCell="A7" workbookViewId="0">
      <selection activeCell="B20" sqref="B20"/>
    </sheetView>
  </sheetViews>
  <sheetFormatPr defaultColWidth="9.125" defaultRowHeight="19.5" x14ac:dyDescent="0.2"/>
  <cols>
    <col min="1" max="1" width="9.125" style="10"/>
    <col min="2" max="2" width="14.875" style="10" customWidth="1"/>
    <col min="3" max="3" width="30.75" style="10" customWidth="1"/>
    <col min="4" max="6" width="9.125" style="10"/>
    <col min="7" max="7" width="8.875" style="10" bestFit="1" customWidth="1"/>
    <col min="8" max="8" width="22.25" style="10" bestFit="1" customWidth="1"/>
    <col min="9" max="16384" width="9.125" style="10"/>
  </cols>
  <sheetData>
    <row r="1" spans="1:8" x14ac:dyDescent="0.2">
      <c r="A1" s="44" t="s">
        <v>56</v>
      </c>
      <c r="B1" s="45"/>
      <c r="C1" s="45"/>
      <c r="F1" s="44" t="s">
        <v>24</v>
      </c>
      <c r="G1" s="45"/>
      <c r="H1" s="45"/>
    </row>
    <row r="2" spans="1:8" ht="22.5" x14ac:dyDescent="0.2">
      <c r="A2" s="12" t="s">
        <v>14</v>
      </c>
      <c r="B2" s="12" t="s">
        <v>0</v>
      </c>
      <c r="C2" s="12" t="s">
        <v>23</v>
      </c>
      <c r="F2" s="12" t="s">
        <v>14</v>
      </c>
      <c r="G2" s="12" t="s">
        <v>0</v>
      </c>
      <c r="H2" s="12" t="s">
        <v>23</v>
      </c>
    </row>
    <row r="3" spans="1:8" ht="22.5" x14ac:dyDescent="0.2">
      <c r="A3" s="11">
        <v>1</v>
      </c>
      <c r="B3" s="12" t="s">
        <v>4</v>
      </c>
      <c r="C3" s="11">
        <v>186</v>
      </c>
      <c r="F3" s="11">
        <v>1</v>
      </c>
      <c r="G3" s="12" t="s">
        <v>4</v>
      </c>
      <c r="H3" s="11">
        <v>207</v>
      </c>
    </row>
    <row r="4" spans="1:8" ht="22.5" x14ac:dyDescent="0.2">
      <c r="A4" s="11">
        <v>2</v>
      </c>
      <c r="B4" s="12" t="s">
        <v>7</v>
      </c>
      <c r="C4" s="11">
        <v>286</v>
      </c>
      <c r="F4" s="11">
        <v>2</v>
      </c>
      <c r="G4" s="12" t="s">
        <v>7</v>
      </c>
      <c r="H4" s="11">
        <v>221</v>
      </c>
    </row>
    <row r="5" spans="1:8" ht="22.5" x14ac:dyDescent="0.2">
      <c r="A5" s="11">
        <v>3</v>
      </c>
      <c r="B5" s="12" t="s">
        <v>8</v>
      </c>
      <c r="C5" s="11">
        <v>310</v>
      </c>
      <c r="F5" s="11">
        <v>3</v>
      </c>
      <c r="G5" s="12" t="s">
        <v>8</v>
      </c>
      <c r="H5" s="11">
        <v>225</v>
      </c>
    </row>
    <row r="6" spans="1:8" ht="22.5" x14ac:dyDescent="0.2">
      <c r="A6" s="46" t="s">
        <v>20</v>
      </c>
      <c r="B6" s="47"/>
      <c r="C6" s="11">
        <f>SUM(C3:C5)</f>
        <v>782</v>
      </c>
      <c r="F6" s="46" t="s">
        <v>20</v>
      </c>
      <c r="G6" s="47"/>
      <c r="H6" s="11">
        <v>653</v>
      </c>
    </row>
    <row r="8" spans="1:8" x14ac:dyDescent="0.2">
      <c r="F8" s="44" t="s">
        <v>57</v>
      </c>
      <c r="G8" s="45"/>
      <c r="H8" s="45"/>
    </row>
    <row r="9" spans="1:8" ht="22.5" x14ac:dyDescent="0.2">
      <c r="A9" s="11" t="s">
        <v>14</v>
      </c>
      <c r="B9" s="11" t="s">
        <v>0</v>
      </c>
      <c r="C9" s="11" t="s">
        <v>23</v>
      </c>
      <c r="F9" s="12" t="s">
        <v>14</v>
      </c>
      <c r="G9" s="12" t="s">
        <v>0</v>
      </c>
      <c r="H9" s="12" t="s">
        <v>23</v>
      </c>
    </row>
    <row r="10" spans="1:8" ht="22.5" x14ac:dyDescent="0.2">
      <c r="A10" s="11">
        <v>1</v>
      </c>
      <c r="B10" s="11" t="s">
        <v>47</v>
      </c>
      <c r="C10" s="11">
        <v>782</v>
      </c>
      <c r="F10" s="11">
        <v>1</v>
      </c>
      <c r="G10" s="12" t="s">
        <v>42</v>
      </c>
      <c r="H10" s="11">
        <v>165</v>
      </c>
    </row>
    <row r="11" spans="1:8" ht="22.5" x14ac:dyDescent="0.2">
      <c r="A11" s="11">
        <v>2</v>
      </c>
      <c r="B11" s="11" t="s">
        <v>25</v>
      </c>
      <c r="C11" s="11">
        <v>653</v>
      </c>
      <c r="F11" s="11">
        <v>2</v>
      </c>
      <c r="G11" s="12" t="s">
        <v>43</v>
      </c>
      <c r="H11" s="11">
        <v>225</v>
      </c>
    </row>
    <row r="12" spans="1:8" ht="22.5" x14ac:dyDescent="0.2">
      <c r="A12" s="11">
        <v>3</v>
      </c>
      <c r="B12" s="11" t="s">
        <v>48</v>
      </c>
      <c r="C12" s="11">
        <v>538</v>
      </c>
      <c r="F12" s="11">
        <v>3</v>
      </c>
      <c r="G12" s="12" t="s">
        <v>44</v>
      </c>
      <c r="H12" s="11">
        <v>148</v>
      </c>
    </row>
    <row r="13" spans="1:8" ht="22.5" x14ac:dyDescent="0.2">
      <c r="F13" s="46" t="s">
        <v>20</v>
      </c>
      <c r="G13" s="47"/>
      <c r="H13" s="11">
        <f>SUM(H10:H12)</f>
        <v>538</v>
      </c>
    </row>
  </sheetData>
  <mergeCells count="6">
    <mergeCell ref="F8:H8"/>
    <mergeCell ref="F13:G13"/>
    <mergeCell ref="A1:C1"/>
    <mergeCell ref="A6:B6"/>
    <mergeCell ref="F1:H1"/>
    <mergeCell ref="F6:G6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C9EA-56A0-42F3-A806-CE2F72004174}">
  <dimension ref="A1:G23"/>
  <sheetViews>
    <sheetView rightToLeft="1" workbookViewId="0">
      <selection activeCell="B13" sqref="B13:G13"/>
    </sheetView>
  </sheetViews>
  <sheetFormatPr defaultRowHeight="20.25" customHeight="1" x14ac:dyDescent="0.2"/>
  <cols>
    <col min="1" max="1" width="17.875" customWidth="1"/>
    <col min="2" max="2" width="55.75" customWidth="1"/>
  </cols>
  <sheetData>
    <row r="1" spans="1:7" ht="20.25" customHeight="1" x14ac:dyDescent="0.2">
      <c r="A1" s="48">
        <v>1402</v>
      </c>
      <c r="B1" s="48"/>
      <c r="C1" s="48"/>
      <c r="D1" s="48"/>
      <c r="E1" s="48"/>
    </row>
    <row r="2" spans="1:7" ht="20.25" customHeight="1" x14ac:dyDescent="0.45">
      <c r="A2" s="17" t="s">
        <v>14</v>
      </c>
      <c r="B2" s="17" t="s">
        <v>28</v>
      </c>
      <c r="C2" s="18" t="s">
        <v>4</v>
      </c>
      <c r="D2" s="18" t="s">
        <v>7</v>
      </c>
      <c r="E2" s="18" t="s">
        <v>8</v>
      </c>
    </row>
    <row r="3" spans="1:7" ht="20.25" customHeight="1" x14ac:dyDescent="0.45">
      <c r="A3" s="14">
        <v>9</v>
      </c>
      <c r="B3" s="15" t="s">
        <v>26</v>
      </c>
      <c r="C3" s="16">
        <v>130</v>
      </c>
      <c r="D3" s="16">
        <v>190</v>
      </c>
      <c r="E3" s="16">
        <v>215</v>
      </c>
    </row>
    <row r="4" spans="1:7" ht="20.25" customHeight="1" x14ac:dyDescent="0.45">
      <c r="A4" s="14">
        <v>10</v>
      </c>
      <c r="B4" s="15" t="s">
        <v>27</v>
      </c>
      <c r="C4" s="16">
        <v>1400</v>
      </c>
      <c r="D4" s="16">
        <v>1500</v>
      </c>
      <c r="E4" s="16">
        <v>2100</v>
      </c>
    </row>
    <row r="6" spans="1:7" ht="20.25" customHeight="1" x14ac:dyDescent="0.2">
      <c r="A6" s="49"/>
      <c r="B6" s="49"/>
      <c r="C6" s="49"/>
      <c r="D6" s="49"/>
      <c r="E6" s="49"/>
    </row>
    <row r="7" spans="1:7" ht="20.25" customHeight="1" x14ac:dyDescent="0.45">
      <c r="A7" s="17" t="s">
        <v>14</v>
      </c>
      <c r="B7" s="17" t="s">
        <v>28</v>
      </c>
      <c r="C7" s="18" t="s">
        <v>4</v>
      </c>
      <c r="D7" s="18" t="s">
        <v>7</v>
      </c>
      <c r="E7" s="18" t="s">
        <v>8</v>
      </c>
    </row>
    <row r="8" spans="1:7" ht="20.25" customHeight="1" x14ac:dyDescent="0.45">
      <c r="A8" s="14">
        <v>9</v>
      </c>
      <c r="B8" s="15" t="s">
        <v>26</v>
      </c>
      <c r="C8" s="16">
        <v>80</v>
      </c>
      <c r="D8" s="16">
        <v>115</v>
      </c>
      <c r="E8" s="16">
        <v>121</v>
      </c>
    </row>
    <row r="9" spans="1:7" ht="20.25" customHeight="1" x14ac:dyDescent="0.45">
      <c r="A9" s="14">
        <v>10</v>
      </c>
      <c r="B9" s="15" t="s">
        <v>27</v>
      </c>
      <c r="C9" s="16">
        <v>1100</v>
      </c>
      <c r="D9" s="16">
        <v>1000</v>
      </c>
      <c r="E9" s="16">
        <v>1200</v>
      </c>
    </row>
    <row r="11" spans="1:7" ht="20.25" customHeight="1" x14ac:dyDescent="0.45">
      <c r="A11" s="19"/>
      <c r="B11" s="50" t="s">
        <v>29</v>
      </c>
      <c r="C11" s="51"/>
      <c r="D11" s="51"/>
      <c r="E11" s="51"/>
      <c r="F11" s="51"/>
      <c r="G11" s="52"/>
    </row>
    <row r="12" spans="1:7" ht="20.25" customHeight="1" x14ac:dyDescent="0.45">
      <c r="A12" s="20" t="s">
        <v>51</v>
      </c>
      <c r="B12" s="53">
        <f>SUM(C3:E4)</f>
        <v>5535</v>
      </c>
      <c r="C12" s="54"/>
      <c r="D12" s="54"/>
      <c r="E12" s="54"/>
      <c r="F12" s="54"/>
      <c r="G12" s="55"/>
    </row>
    <row r="13" spans="1:7" ht="20.25" customHeight="1" x14ac:dyDescent="0.45">
      <c r="A13" s="20" t="s">
        <v>52</v>
      </c>
      <c r="B13" s="53">
        <f>SUM(C8:E9)</f>
        <v>3616</v>
      </c>
      <c r="C13" s="54"/>
      <c r="D13" s="54"/>
      <c r="E13" s="54"/>
      <c r="F13" s="54"/>
      <c r="G13" s="55"/>
    </row>
    <row r="14" spans="1:7" ht="20.25" customHeight="1" x14ac:dyDescent="0.45">
      <c r="A14" s="20" t="s">
        <v>53</v>
      </c>
      <c r="B14" s="53">
        <f>SUM(C18:E19)</f>
        <v>4153</v>
      </c>
      <c r="C14" s="54"/>
      <c r="D14" s="54"/>
      <c r="E14" s="54"/>
      <c r="F14" s="54"/>
      <c r="G14" s="55"/>
    </row>
    <row r="16" spans="1:7" ht="20.25" customHeight="1" x14ac:dyDescent="0.2">
      <c r="A16" s="48">
        <v>1401</v>
      </c>
      <c r="B16" s="48"/>
      <c r="C16" s="48"/>
      <c r="D16" s="48"/>
      <c r="E16" s="48"/>
    </row>
    <row r="17" spans="1:7" ht="20.25" customHeight="1" x14ac:dyDescent="0.45">
      <c r="A17" s="17" t="s">
        <v>14</v>
      </c>
      <c r="B17" s="17" t="s">
        <v>28</v>
      </c>
      <c r="C17" s="18" t="s">
        <v>42</v>
      </c>
      <c r="D17" s="18" t="s">
        <v>43</v>
      </c>
      <c r="E17" s="18" t="s">
        <v>44</v>
      </c>
    </row>
    <row r="18" spans="1:7" ht="20.25" customHeight="1" x14ac:dyDescent="0.45">
      <c r="A18" s="14">
        <v>9</v>
      </c>
      <c r="B18" s="15" t="s">
        <v>26</v>
      </c>
      <c r="C18" s="16">
        <v>165</v>
      </c>
      <c r="D18" s="16">
        <v>135</v>
      </c>
      <c r="E18" s="16">
        <v>93</v>
      </c>
    </row>
    <row r="19" spans="1:7" ht="20.25" customHeight="1" x14ac:dyDescent="0.45">
      <c r="A19" s="14">
        <v>10</v>
      </c>
      <c r="B19" s="15" t="s">
        <v>27</v>
      </c>
      <c r="C19" s="16">
        <v>1330</v>
      </c>
      <c r="D19" s="16">
        <v>1600</v>
      </c>
      <c r="E19" s="16">
        <v>830</v>
      </c>
    </row>
    <row r="21" spans="1:7" ht="20.25" customHeight="1" x14ac:dyDescent="0.45">
      <c r="A21" s="19"/>
      <c r="B21" s="50" t="s">
        <v>29</v>
      </c>
      <c r="C21" s="51"/>
      <c r="D21" s="51"/>
      <c r="E21" s="51"/>
      <c r="F21" s="51"/>
      <c r="G21" s="52"/>
    </row>
    <row r="22" spans="1:7" ht="20.25" customHeight="1" x14ac:dyDescent="0.45">
      <c r="A22" s="20" t="s">
        <v>40</v>
      </c>
      <c r="B22" s="53">
        <v>3616</v>
      </c>
      <c r="C22" s="54"/>
      <c r="D22" s="54"/>
      <c r="E22" s="54"/>
      <c r="F22" s="54"/>
      <c r="G22" s="55"/>
    </row>
    <row r="23" spans="1:7" ht="20.25" customHeight="1" x14ac:dyDescent="0.45">
      <c r="A23" s="20" t="s">
        <v>39</v>
      </c>
      <c r="B23" s="53">
        <v>2970</v>
      </c>
      <c r="C23" s="54"/>
      <c r="D23" s="54"/>
      <c r="E23" s="54"/>
      <c r="F23" s="54"/>
      <c r="G23" s="55"/>
    </row>
  </sheetData>
  <mergeCells count="10">
    <mergeCell ref="B23:G23"/>
    <mergeCell ref="B11:G11"/>
    <mergeCell ref="B12:G12"/>
    <mergeCell ref="B13:G13"/>
    <mergeCell ref="B14:G14"/>
    <mergeCell ref="A1:E1"/>
    <mergeCell ref="A6:E6"/>
    <mergeCell ref="A16:E16"/>
    <mergeCell ref="B21:G21"/>
    <mergeCell ref="B22:G2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628F-DB85-4119-A5EF-69AC515B94E2}">
  <dimension ref="A1:Q9"/>
  <sheetViews>
    <sheetView rightToLeft="1" workbookViewId="0">
      <selection activeCell="C15" sqref="C15"/>
    </sheetView>
  </sheetViews>
  <sheetFormatPr defaultRowHeight="14.25" x14ac:dyDescent="0.2"/>
  <cols>
    <col min="1" max="1" width="11.875" customWidth="1"/>
    <col min="2" max="2" width="12.5" customWidth="1"/>
    <col min="3" max="3" width="15.125" customWidth="1"/>
    <col min="4" max="4" width="12.125" customWidth="1"/>
    <col min="5" max="5" width="16.875" customWidth="1"/>
    <col min="6" max="6" width="14.25" customWidth="1"/>
    <col min="7" max="7" width="12.25" customWidth="1"/>
    <col min="8" max="8" width="14" customWidth="1"/>
    <col min="9" max="9" width="14.75" customWidth="1"/>
    <col min="10" max="10" width="13.75" customWidth="1"/>
    <col min="16" max="16" width="14.25" customWidth="1"/>
    <col min="17" max="17" width="18" customWidth="1"/>
  </cols>
  <sheetData>
    <row r="1" spans="1:17" ht="22.5" x14ac:dyDescent="0.2">
      <c r="A1" s="21" t="s">
        <v>30</v>
      </c>
      <c r="B1" s="56" t="s">
        <v>31</v>
      </c>
      <c r="C1" s="56"/>
      <c r="D1" s="56"/>
      <c r="E1" s="56" t="s">
        <v>32</v>
      </c>
      <c r="F1" s="56"/>
      <c r="G1" s="56"/>
      <c r="H1" s="56" t="s">
        <v>33</v>
      </c>
      <c r="I1" s="56"/>
      <c r="J1" s="56"/>
    </row>
    <row r="2" spans="1:17" ht="18" x14ac:dyDescent="0.2">
      <c r="A2" s="22"/>
      <c r="B2" s="22" t="s">
        <v>54</v>
      </c>
      <c r="C2" s="22" t="s">
        <v>34</v>
      </c>
      <c r="D2" s="22" t="s">
        <v>55</v>
      </c>
      <c r="E2" s="22" t="s">
        <v>54</v>
      </c>
      <c r="F2" s="22" t="s">
        <v>34</v>
      </c>
      <c r="G2" s="22" t="s">
        <v>55</v>
      </c>
      <c r="H2" s="22" t="s">
        <v>54</v>
      </c>
      <c r="I2" s="22" t="s">
        <v>34</v>
      </c>
      <c r="J2" s="22" t="s">
        <v>55</v>
      </c>
    </row>
    <row r="3" spans="1:17" ht="18" x14ac:dyDescent="0.2">
      <c r="A3" s="22" t="s">
        <v>35</v>
      </c>
      <c r="B3" s="58">
        <v>196419</v>
      </c>
      <c r="C3" s="22">
        <v>209940</v>
      </c>
      <c r="D3" s="22">
        <v>188811</v>
      </c>
      <c r="E3" s="22">
        <v>1855</v>
      </c>
      <c r="F3" s="22">
        <v>1156</v>
      </c>
      <c r="G3" s="22">
        <v>1647</v>
      </c>
      <c r="H3" s="22">
        <v>28032</v>
      </c>
      <c r="I3" s="22">
        <v>23851</v>
      </c>
      <c r="J3" s="22">
        <v>26678</v>
      </c>
    </row>
    <row r="4" spans="1:17" x14ac:dyDescent="0.2">
      <c r="B4" s="13"/>
      <c r="C4" s="13"/>
      <c r="D4" s="13"/>
      <c r="E4" s="13"/>
      <c r="F4" s="13"/>
      <c r="G4" s="13"/>
      <c r="H4" s="13"/>
      <c r="I4" s="13"/>
      <c r="J4" s="13"/>
      <c r="P4" s="19" t="s">
        <v>33</v>
      </c>
      <c r="Q4" s="23">
        <v>844994000</v>
      </c>
    </row>
    <row r="5" spans="1:17" x14ac:dyDescent="0.2">
      <c r="P5" s="19" t="s">
        <v>32</v>
      </c>
      <c r="Q5" s="23">
        <v>9659963000</v>
      </c>
    </row>
    <row r="6" spans="1:17" x14ac:dyDescent="0.2">
      <c r="P6" s="19" t="s">
        <v>31</v>
      </c>
      <c r="Q6" s="23">
        <v>3405870000</v>
      </c>
    </row>
    <row r="7" spans="1:17" x14ac:dyDescent="0.2">
      <c r="P7" s="19" t="s">
        <v>37</v>
      </c>
      <c r="Q7" s="23">
        <v>5167246750</v>
      </c>
    </row>
    <row r="8" spans="1:17" x14ac:dyDescent="0.2">
      <c r="P8" s="19" t="s">
        <v>36</v>
      </c>
      <c r="Q8" s="23">
        <v>8885142000</v>
      </c>
    </row>
    <row r="9" spans="1:17" x14ac:dyDescent="0.2">
      <c r="P9" s="19" t="s">
        <v>20</v>
      </c>
      <c r="Q9" s="23">
        <f>SUM(Q4:Q8)</f>
        <v>27963215750</v>
      </c>
    </row>
  </sheetData>
  <mergeCells count="3">
    <mergeCell ref="B1:D1"/>
    <mergeCell ref="E1:G1"/>
    <mergeCell ref="H1:J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 ماهه اول 1402</vt:lpstr>
      <vt:lpstr>سه ماهه اول 1401</vt:lpstr>
      <vt:lpstr>سه ماهه چهارم 1401</vt:lpstr>
      <vt:lpstr>فعالیت</vt:lpstr>
      <vt:lpstr>فعالیت مقایسه 1</vt:lpstr>
      <vt:lpstr>اشتغال مقایسه 1</vt:lpstr>
      <vt:lpstr>فعالیت 2</vt:lpstr>
      <vt:lpstr>اشتغال 1</vt:lpstr>
      <vt:lpstr>فعالیت مقایسه 2 </vt:lpstr>
      <vt:lpstr>اشتغال مقایسه 2</vt:lpstr>
      <vt:lpstr>مقایسه 4</vt:lpstr>
      <vt:lpstr>مقایسه 5</vt:lpstr>
      <vt:lpstr>مقایسه 7</vt:lpstr>
      <vt:lpstr>مقایسه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z.abasi</cp:lastModifiedBy>
  <cp:lastPrinted>2023-07-26T05:23:16Z</cp:lastPrinted>
  <dcterms:created xsi:type="dcterms:W3CDTF">2022-06-21T04:17:39Z</dcterms:created>
  <dcterms:modified xsi:type="dcterms:W3CDTF">2023-07-26T07:55:40Z</dcterms:modified>
</cp:coreProperties>
</file>